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ralca-my.sharepoint.com/personal/lf_ruralca_net_nz/Documents/Resources/Livestock/Templates/"/>
    </mc:Choice>
  </mc:AlternateContent>
  <xr:revisionPtr revIDLastSave="0" documentId="8_{0A56C0B2-C216-4265-B998-364F2B3B83F7}" xr6:coauthVersionLast="47" xr6:coauthVersionMax="47" xr10:uidLastSave="{00000000-0000-0000-0000-000000000000}"/>
  <bookViews>
    <workbookView xWindow="-120" yWindow="-120" windowWidth="29040" windowHeight="15840" activeTab="3" xr2:uid="{8288319C-0000-4933-B363-6A0F2CEF5CD3}"/>
  </bookViews>
  <sheets>
    <sheet name="Sheep" sheetId="3" r:id="rId1"/>
    <sheet name="Beef" sheetId="2" r:id="rId2"/>
    <sheet name="Dairy" sheetId="4" r:id="rId3"/>
    <sheet name="Deer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5" l="1"/>
  <c r="E21" i="5"/>
  <c r="D21" i="5"/>
  <c r="C21" i="5"/>
  <c r="C28" i="5" s="1"/>
  <c r="B21" i="5"/>
  <c r="G20" i="5"/>
  <c r="I20" i="5" s="1"/>
  <c r="G19" i="5"/>
  <c r="G18" i="5"/>
  <c r="H19" i="5" s="1"/>
  <c r="G17" i="5"/>
  <c r="H18" i="5" s="1"/>
  <c r="I18" i="5" s="1"/>
  <c r="G16" i="5"/>
  <c r="H15" i="5" s="1"/>
  <c r="I15" i="5" s="1"/>
  <c r="G15" i="5"/>
  <c r="H14" i="5" s="1"/>
  <c r="I14" i="5" s="1"/>
  <c r="G14" i="5"/>
  <c r="H13" i="5" s="1"/>
  <c r="G13" i="5"/>
  <c r="I19" i="5" l="1"/>
  <c r="B27" i="5"/>
  <c r="B23" i="5"/>
  <c r="G21" i="5"/>
  <c r="E23" i="5" s="1"/>
  <c r="G28" i="5"/>
  <c r="I13" i="5"/>
  <c r="C28" i="3"/>
  <c r="G29" i="2"/>
  <c r="G28" i="3"/>
  <c r="G20" i="2"/>
  <c r="I21" i="5" l="1"/>
  <c r="F19" i="4"/>
  <c r="G26" i="4" s="1"/>
  <c r="E19" i="4"/>
  <c r="D19" i="4"/>
  <c r="C19" i="4"/>
  <c r="C26" i="4" s="1"/>
  <c r="B19" i="4"/>
  <c r="G18" i="4"/>
  <c r="I18" i="4" s="1"/>
  <c r="G17" i="4"/>
  <c r="G16" i="4"/>
  <c r="H15" i="4" s="1"/>
  <c r="I15" i="4" s="1"/>
  <c r="G15" i="4"/>
  <c r="H14" i="4" s="1"/>
  <c r="I14" i="4" s="1"/>
  <c r="G14" i="4"/>
  <c r="H13" i="4" s="1"/>
  <c r="G13" i="4"/>
  <c r="G19" i="4" l="1"/>
  <c r="E21" i="4" s="1"/>
  <c r="B25" i="4"/>
  <c r="B21" i="4"/>
  <c r="I13" i="4"/>
  <c r="I19" i="4" s="1"/>
  <c r="F21" i="3" l="1"/>
  <c r="E21" i="3"/>
  <c r="D21" i="3"/>
  <c r="C21" i="3"/>
  <c r="B21" i="3"/>
  <c r="G20" i="3"/>
  <c r="I20" i="3" s="1"/>
  <c r="G19" i="3"/>
  <c r="G18" i="3"/>
  <c r="H19" i="3" s="1"/>
  <c r="G17" i="3"/>
  <c r="H18" i="3" s="1"/>
  <c r="I18" i="3" s="1"/>
  <c r="G16" i="3"/>
  <c r="H15" i="3" s="1"/>
  <c r="I15" i="3" s="1"/>
  <c r="G15" i="3"/>
  <c r="H14" i="3" s="1"/>
  <c r="I14" i="3" s="1"/>
  <c r="G14" i="3"/>
  <c r="H13" i="3" s="1"/>
  <c r="G13" i="3"/>
  <c r="F22" i="2"/>
  <c r="E22" i="2"/>
  <c r="D22" i="2"/>
  <c r="C22" i="2"/>
  <c r="B22" i="2"/>
  <c r="C29" i="2" s="1"/>
  <c r="I21" i="2"/>
  <c r="G21" i="2"/>
  <c r="G19" i="2"/>
  <c r="H20" i="2" s="1"/>
  <c r="I20" i="2" s="1"/>
  <c r="G18" i="2"/>
  <c r="H19" i="2" s="1"/>
  <c r="I19" i="2" s="1"/>
  <c r="G17" i="2"/>
  <c r="H18" i="2" s="1"/>
  <c r="I18" i="2" s="1"/>
  <c r="G16" i="2"/>
  <c r="H15" i="2" s="1"/>
  <c r="I15" i="2" s="1"/>
  <c r="G15" i="2"/>
  <c r="G14" i="2"/>
  <c r="H13" i="2" s="1"/>
  <c r="G13" i="2"/>
  <c r="I19" i="3" l="1"/>
  <c r="G22" i="2"/>
  <c r="E24" i="2" s="1"/>
  <c r="B28" i="2"/>
  <c r="G21" i="3"/>
  <c r="E23" i="3" s="1"/>
  <c r="B27" i="3"/>
  <c r="B23" i="3"/>
  <c r="I13" i="3"/>
  <c r="I13" i="2"/>
  <c r="H14" i="2"/>
  <c r="I14" i="2" s="1"/>
  <c r="B24" i="2"/>
  <c r="I21" i="3" l="1"/>
  <c r="I22" i="2"/>
</calcChain>
</file>

<file path=xl/sharedStrings.xml><?xml version="1.0" encoding="utf-8"?>
<sst xmlns="http://schemas.openxmlformats.org/spreadsheetml/2006/main" count="207" uniqueCount="71">
  <si>
    <t>Instructions</t>
  </si>
  <si>
    <t>Equation</t>
  </si>
  <si>
    <t xml:space="preserve">A </t>
  </si>
  <si>
    <t xml:space="preserve">+ B </t>
  </si>
  <si>
    <t>+ C</t>
  </si>
  <si>
    <t>- D</t>
  </si>
  <si>
    <t>- E</t>
  </si>
  <si>
    <t>= F</t>
  </si>
  <si>
    <t>Stock Class</t>
  </si>
  <si>
    <t>Opening</t>
  </si>
  <si>
    <t>Born</t>
  </si>
  <si>
    <t>Purchased</t>
  </si>
  <si>
    <t>Year End Tallies</t>
  </si>
  <si>
    <t>Mixed Age Ewes</t>
  </si>
  <si>
    <t>2 Tooth Ewes</t>
  </si>
  <si>
    <t>Ewe Hoggets</t>
  </si>
  <si>
    <t>Ewe Lambs</t>
  </si>
  <si>
    <t>Always 0</t>
  </si>
  <si>
    <t>Sale Lambs</t>
  </si>
  <si>
    <t>Trade Hoggets</t>
  </si>
  <si>
    <t>Rams</t>
  </si>
  <si>
    <t>TOTALS</t>
  </si>
  <si>
    <t xml:space="preserve">Check  </t>
  </si>
  <si>
    <t>A + B + C</t>
  </si>
  <si>
    <t>= D + E + F</t>
  </si>
  <si>
    <t>Check totals</t>
  </si>
  <si>
    <t>Sold</t>
  </si>
  <si>
    <t>Died/Lost</t>
  </si>
  <si>
    <t>Aged Up</t>
  </si>
  <si>
    <t>Closing = Next Year Opening</t>
  </si>
  <si>
    <t>Mixed Age Cows</t>
  </si>
  <si>
    <t>R2 Heifers</t>
  </si>
  <si>
    <t>R1 Heifers</t>
  </si>
  <si>
    <t>Heifer Calves</t>
  </si>
  <si>
    <t>Steer &amp; Bull Calves</t>
  </si>
  <si>
    <t>R1 Steers &amp; Bulls</t>
  </si>
  <si>
    <t>R2 Steers &amp; Bulls</t>
  </si>
  <si>
    <t>Mixed Age Steers</t>
  </si>
  <si>
    <t>Breeding Bulls</t>
  </si>
  <si>
    <t>Note:</t>
  </si>
  <si>
    <t>OPEN + Born + Purchased - Sold - Died  = CLOSE</t>
  </si>
  <si>
    <t>Instructions:</t>
  </si>
  <si>
    <t>Enter data into green cells and the rest</t>
  </si>
  <si>
    <t>Check Close:</t>
  </si>
  <si>
    <t>will calculate.</t>
  </si>
  <si>
    <t>BEEF CATTLE   Stock Reconciliation</t>
  </si>
  <si>
    <t>Business:</t>
  </si>
  <si>
    <t>YEAR:</t>
  </si>
  <si>
    <t xml:space="preserve">   accountant, who will be most appreciative!</t>
  </si>
  <si>
    <t>SHEEP     Stock Reconciliation</t>
  </si>
  <si>
    <t>Wethers</t>
  </si>
  <si>
    <t>DAIRY CATTLE   Stock Reconciliation</t>
  </si>
  <si>
    <t>Lambing % (if no hogget mating)</t>
  </si>
  <si>
    <t>D&amp;M %</t>
  </si>
  <si>
    <t>Calving %</t>
  </si>
  <si>
    <t>DEER     Stock Reconciliation</t>
  </si>
  <si>
    <t>Mixed Age Hinds</t>
  </si>
  <si>
    <t>Rising 2 Hinds</t>
  </si>
  <si>
    <t>Rising 1 Hinds</t>
  </si>
  <si>
    <t>Hind Fawns</t>
  </si>
  <si>
    <t>Stag Fawns</t>
  </si>
  <si>
    <t>Rising 1 Stags</t>
  </si>
  <si>
    <t>Rising 2 Stags</t>
  </si>
  <si>
    <t>Breeding Stags</t>
  </si>
  <si>
    <t xml:space="preserve">Fawning % </t>
  </si>
  <si>
    <t xml:space="preserve">6. Once finalised after balance date, send to your </t>
  </si>
  <si>
    <t>3. Check closing numbers against counted farm tallies</t>
  </si>
  <si>
    <t>1. Enter numbers into  columns A,B,C,D &amp; E</t>
  </si>
  <si>
    <t>2. Year end tallies, and Closing No. will calculate</t>
  </si>
  <si>
    <t>4. Adjust deaths to match actual counted closing numbers</t>
  </si>
  <si>
    <t>5. Check Deaths &amp; Missing % looks reasnable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</si>
</sst>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9]d\ mmmm\ yyyy;@"/>
    <numFmt numFmtId="165" formatCode="0.0%"/>
  </numFmts>
  <fonts count="8" x14ac:knownFonts="1">
    <font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4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0" borderId="0" xfId="0" applyFont="1"/>
    <xf numFmtId="164" fontId="0" fillId="0" borderId="2" xfId="0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/>
    <xf numFmtId="165" fontId="0" fillId="0" borderId="5" xfId="1" applyNumberFormat="1" applyFont="1" applyBorder="1"/>
    <xf numFmtId="9" fontId="0" fillId="0" borderId="5" xfId="1" applyFont="1" applyBorder="1"/>
    <xf numFmtId="0" fontId="0" fillId="0" borderId="4" xfId="0" applyBorder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775113</xdr:colOff>
      <xdr:row>14</xdr:row>
      <xdr:rowOff>277706</xdr:rowOff>
    </xdr:from>
    <xdr:to>
      <xdr:col>7</xdr:col>
      <xdr:colOff>166896</xdr:colOff>
      <xdr:row>15</xdr:row>
      <xdr:rowOff>11005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3F0234C0-8867-4BBD-8C8A-D2F17791DC48}"/>
            </a:ext>
          </a:extLst>
        </xdr:cNvPr>
        <xdr:cNvSpPr/>
      </xdr:nvSpPr>
      <xdr:spPr>
        <a:xfrm rot="19561667">
          <a:off x="6804438" y="353525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759873</xdr:colOff>
      <xdr:row>14</xdr:row>
      <xdr:rowOff>117687</xdr:rowOff>
    </xdr:from>
    <xdr:to>
      <xdr:col>8</xdr:col>
      <xdr:colOff>151656</xdr:colOff>
      <xdr:row>14</xdr:row>
      <xdr:rowOff>163406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2A095B5C-3117-46D8-8B14-DAC1A5E8B67A}"/>
            </a:ext>
          </a:extLst>
        </xdr:cNvPr>
        <xdr:cNvSpPr/>
      </xdr:nvSpPr>
      <xdr:spPr>
        <a:xfrm>
          <a:off x="7722648" y="3375237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767493</xdr:colOff>
      <xdr:row>13</xdr:row>
      <xdr:rowOff>155787</xdr:rowOff>
    </xdr:from>
    <xdr:to>
      <xdr:col>8</xdr:col>
      <xdr:colOff>159276</xdr:colOff>
      <xdr:row>13</xdr:row>
      <xdr:rowOff>201506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E5F8B4C0-D93B-4A2F-BE57-0ED9FA7ED468}"/>
            </a:ext>
          </a:extLst>
        </xdr:cNvPr>
        <xdr:cNvSpPr/>
      </xdr:nvSpPr>
      <xdr:spPr>
        <a:xfrm>
          <a:off x="7730268" y="3099012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767493</xdr:colOff>
      <xdr:row>12</xdr:row>
      <xdr:rowOff>171027</xdr:rowOff>
    </xdr:from>
    <xdr:to>
      <xdr:col>8</xdr:col>
      <xdr:colOff>159276</xdr:colOff>
      <xdr:row>12</xdr:row>
      <xdr:rowOff>216746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B636ED12-7BDC-4255-89D4-0E46A7E70428}"/>
            </a:ext>
          </a:extLst>
        </xdr:cNvPr>
        <xdr:cNvSpPr/>
      </xdr:nvSpPr>
      <xdr:spPr>
        <a:xfrm>
          <a:off x="7730268" y="2799927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767493</xdr:colOff>
      <xdr:row>17</xdr:row>
      <xdr:rowOff>171027</xdr:rowOff>
    </xdr:from>
    <xdr:to>
      <xdr:col>8</xdr:col>
      <xdr:colOff>159276</xdr:colOff>
      <xdr:row>17</xdr:row>
      <xdr:rowOff>216746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C28F9CB0-4752-49CB-BED8-005E1572F530}"/>
            </a:ext>
          </a:extLst>
        </xdr:cNvPr>
        <xdr:cNvSpPr/>
      </xdr:nvSpPr>
      <xdr:spPr>
        <a:xfrm>
          <a:off x="7730268" y="4371552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782733</xdr:colOff>
      <xdr:row>18</xdr:row>
      <xdr:rowOff>163407</xdr:rowOff>
    </xdr:from>
    <xdr:to>
      <xdr:col>8</xdr:col>
      <xdr:colOff>174516</xdr:colOff>
      <xdr:row>18</xdr:row>
      <xdr:rowOff>209126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0568BE2E-0959-423E-A319-FD607A91E8C1}"/>
            </a:ext>
          </a:extLst>
        </xdr:cNvPr>
        <xdr:cNvSpPr/>
      </xdr:nvSpPr>
      <xdr:spPr>
        <a:xfrm>
          <a:off x="7745508" y="4678257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714375</xdr:colOff>
      <xdr:row>19</xdr:row>
      <xdr:rowOff>142875</xdr:rowOff>
    </xdr:from>
    <xdr:to>
      <xdr:col>8</xdr:col>
      <xdr:colOff>166896</xdr:colOff>
      <xdr:row>19</xdr:row>
      <xdr:rowOff>209126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B56E55B0-2CC5-4943-B041-B90A24EA30D0}"/>
            </a:ext>
          </a:extLst>
        </xdr:cNvPr>
        <xdr:cNvSpPr/>
      </xdr:nvSpPr>
      <xdr:spPr>
        <a:xfrm>
          <a:off x="6743700" y="4972050"/>
          <a:ext cx="1319421" cy="662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759873</xdr:colOff>
      <xdr:row>13</xdr:row>
      <xdr:rowOff>300566</xdr:rowOff>
    </xdr:from>
    <xdr:to>
      <xdr:col>7</xdr:col>
      <xdr:colOff>151656</xdr:colOff>
      <xdr:row>14</xdr:row>
      <xdr:rowOff>33865</xdr:rowOff>
    </xdr:to>
    <xdr:sp macro="" textlink="">
      <xdr:nvSpPr>
        <xdr:cNvPr id="10" name="Arrow: Right 9">
          <a:extLst>
            <a:ext uri="{FF2B5EF4-FFF2-40B4-BE49-F238E27FC236}">
              <a16:creationId xmlns:a16="http://schemas.microsoft.com/office/drawing/2014/main" id="{4645399E-A82C-44B6-861D-46C36051E921}"/>
            </a:ext>
          </a:extLst>
        </xdr:cNvPr>
        <xdr:cNvSpPr/>
      </xdr:nvSpPr>
      <xdr:spPr>
        <a:xfrm rot="19561667">
          <a:off x="6789198" y="3243791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752253</xdr:colOff>
      <xdr:row>12</xdr:row>
      <xdr:rowOff>300566</xdr:rowOff>
    </xdr:from>
    <xdr:to>
      <xdr:col>7</xdr:col>
      <xdr:colOff>144036</xdr:colOff>
      <xdr:row>13</xdr:row>
      <xdr:rowOff>33865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95E3DEDA-9F42-41FB-9863-F2A7198BA854}"/>
            </a:ext>
          </a:extLst>
        </xdr:cNvPr>
        <xdr:cNvSpPr/>
      </xdr:nvSpPr>
      <xdr:spPr>
        <a:xfrm rot="19561667">
          <a:off x="6781578" y="292946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767493</xdr:colOff>
      <xdr:row>16</xdr:row>
      <xdr:rowOff>285326</xdr:rowOff>
    </xdr:from>
    <xdr:to>
      <xdr:col>7</xdr:col>
      <xdr:colOff>159276</xdr:colOff>
      <xdr:row>17</xdr:row>
      <xdr:rowOff>18625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id="{0D7D050A-1653-44AA-8E6C-A787F24B3192}"/>
            </a:ext>
          </a:extLst>
        </xdr:cNvPr>
        <xdr:cNvSpPr/>
      </xdr:nvSpPr>
      <xdr:spPr>
        <a:xfrm rot="2259604">
          <a:off x="6796818" y="417152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782733</xdr:colOff>
      <xdr:row>17</xdr:row>
      <xdr:rowOff>300566</xdr:rowOff>
    </xdr:from>
    <xdr:to>
      <xdr:col>7</xdr:col>
      <xdr:colOff>174516</xdr:colOff>
      <xdr:row>18</xdr:row>
      <xdr:rowOff>33865</xdr:rowOff>
    </xdr:to>
    <xdr:sp macro="" textlink="">
      <xdr:nvSpPr>
        <xdr:cNvPr id="13" name="Arrow: Right 12">
          <a:extLst>
            <a:ext uri="{FF2B5EF4-FFF2-40B4-BE49-F238E27FC236}">
              <a16:creationId xmlns:a16="http://schemas.microsoft.com/office/drawing/2014/main" id="{F3FD5806-C98B-4C74-822A-7E8DA5CB794B}"/>
            </a:ext>
          </a:extLst>
        </xdr:cNvPr>
        <xdr:cNvSpPr/>
      </xdr:nvSpPr>
      <xdr:spPr>
        <a:xfrm rot="2259604">
          <a:off x="6812058" y="4501091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857250</xdr:colOff>
      <xdr:row>11</xdr:row>
      <xdr:rowOff>428625</xdr:rowOff>
    </xdr:from>
    <xdr:to>
      <xdr:col>7</xdr:col>
      <xdr:colOff>152400</xdr:colOff>
      <xdr:row>12</xdr:row>
      <xdr:rowOff>200025</xdr:rowOff>
    </xdr:to>
    <xdr:sp macro="" textlink="">
      <xdr:nvSpPr>
        <xdr:cNvPr id="8" name="Plus Sign 7">
          <a:extLst>
            <a:ext uri="{FF2B5EF4-FFF2-40B4-BE49-F238E27FC236}">
              <a16:creationId xmlns:a16="http://schemas.microsoft.com/office/drawing/2014/main" id="{B444FE5B-5A98-420F-84C7-B4D8B0B5686D}"/>
            </a:ext>
          </a:extLst>
        </xdr:cNvPr>
        <xdr:cNvSpPr>
          <a:spLocks noChangeAspect="1"/>
        </xdr:cNvSpPr>
      </xdr:nvSpPr>
      <xdr:spPr>
        <a:xfrm>
          <a:off x="6886575" y="2600325"/>
          <a:ext cx="228600" cy="228600"/>
        </a:xfrm>
        <a:prstGeom prst="mathPlus">
          <a:avLst>
            <a:gd name="adj1" fmla="val 60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866775</xdr:colOff>
      <xdr:row>18</xdr:row>
      <xdr:rowOff>95250</xdr:rowOff>
    </xdr:from>
    <xdr:to>
      <xdr:col>7</xdr:col>
      <xdr:colOff>161925</xdr:colOff>
      <xdr:row>19</xdr:row>
      <xdr:rowOff>9525</xdr:rowOff>
    </xdr:to>
    <xdr:sp macro="" textlink="">
      <xdr:nvSpPr>
        <xdr:cNvPr id="16" name="Plus Sign 15">
          <a:extLst>
            <a:ext uri="{FF2B5EF4-FFF2-40B4-BE49-F238E27FC236}">
              <a16:creationId xmlns:a16="http://schemas.microsoft.com/office/drawing/2014/main" id="{91C7BF9B-50DC-4360-88A0-08909F42F419}"/>
            </a:ext>
          </a:extLst>
        </xdr:cNvPr>
        <xdr:cNvSpPr>
          <a:spLocks noChangeAspect="1"/>
        </xdr:cNvSpPr>
      </xdr:nvSpPr>
      <xdr:spPr>
        <a:xfrm>
          <a:off x="6896100" y="4610100"/>
          <a:ext cx="228600" cy="228600"/>
        </a:xfrm>
        <a:prstGeom prst="mathPlus">
          <a:avLst>
            <a:gd name="adj1" fmla="val 60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775113</xdr:colOff>
      <xdr:row>14</xdr:row>
      <xdr:rowOff>277706</xdr:rowOff>
    </xdr:from>
    <xdr:to>
      <xdr:col>7</xdr:col>
      <xdr:colOff>166896</xdr:colOff>
      <xdr:row>15</xdr:row>
      <xdr:rowOff>11005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1B129B1F-6B8E-4BA1-9C46-9EB472A6F517}"/>
            </a:ext>
          </a:extLst>
        </xdr:cNvPr>
        <xdr:cNvSpPr/>
      </xdr:nvSpPr>
      <xdr:spPr>
        <a:xfrm rot="19561667">
          <a:off x="6804438" y="349715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759873</xdr:colOff>
      <xdr:row>14</xdr:row>
      <xdr:rowOff>117687</xdr:rowOff>
    </xdr:from>
    <xdr:to>
      <xdr:col>8</xdr:col>
      <xdr:colOff>151656</xdr:colOff>
      <xdr:row>14</xdr:row>
      <xdr:rowOff>163406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25025523-0708-4856-8F28-99DA5D666C2B}"/>
            </a:ext>
          </a:extLst>
        </xdr:cNvPr>
        <xdr:cNvSpPr/>
      </xdr:nvSpPr>
      <xdr:spPr>
        <a:xfrm>
          <a:off x="7722648" y="3337137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767493</xdr:colOff>
      <xdr:row>13</xdr:row>
      <xdr:rowOff>155787</xdr:rowOff>
    </xdr:from>
    <xdr:to>
      <xdr:col>8</xdr:col>
      <xdr:colOff>159276</xdr:colOff>
      <xdr:row>13</xdr:row>
      <xdr:rowOff>201506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1BEC96F1-5960-49EA-A343-FD6893E6D9D9}"/>
            </a:ext>
          </a:extLst>
        </xdr:cNvPr>
        <xdr:cNvSpPr/>
      </xdr:nvSpPr>
      <xdr:spPr>
        <a:xfrm>
          <a:off x="7730268" y="3060912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767493</xdr:colOff>
      <xdr:row>12</xdr:row>
      <xdr:rowOff>171027</xdr:rowOff>
    </xdr:from>
    <xdr:to>
      <xdr:col>8</xdr:col>
      <xdr:colOff>159276</xdr:colOff>
      <xdr:row>12</xdr:row>
      <xdr:rowOff>216746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58C01197-1098-497B-B085-DA73BA49A76E}"/>
            </a:ext>
          </a:extLst>
        </xdr:cNvPr>
        <xdr:cNvSpPr/>
      </xdr:nvSpPr>
      <xdr:spPr>
        <a:xfrm>
          <a:off x="7730268" y="2761827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767493</xdr:colOff>
      <xdr:row>17</xdr:row>
      <xdr:rowOff>171027</xdr:rowOff>
    </xdr:from>
    <xdr:to>
      <xdr:col>8</xdr:col>
      <xdr:colOff>159276</xdr:colOff>
      <xdr:row>17</xdr:row>
      <xdr:rowOff>216746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59226E65-C336-40A8-8545-D1D92A32E9F7}"/>
            </a:ext>
          </a:extLst>
        </xdr:cNvPr>
        <xdr:cNvSpPr/>
      </xdr:nvSpPr>
      <xdr:spPr>
        <a:xfrm>
          <a:off x="7730268" y="4333452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782733</xdr:colOff>
      <xdr:row>18</xdr:row>
      <xdr:rowOff>163407</xdr:rowOff>
    </xdr:from>
    <xdr:to>
      <xdr:col>8</xdr:col>
      <xdr:colOff>174516</xdr:colOff>
      <xdr:row>18</xdr:row>
      <xdr:rowOff>209126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F1DC8430-77A2-4268-8FC9-3D28FF533620}"/>
            </a:ext>
          </a:extLst>
        </xdr:cNvPr>
        <xdr:cNvSpPr/>
      </xdr:nvSpPr>
      <xdr:spPr>
        <a:xfrm>
          <a:off x="7745508" y="4640157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782733</xdr:colOff>
      <xdr:row>19</xdr:row>
      <xdr:rowOff>155787</xdr:rowOff>
    </xdr:from>
    <xdr:to>
      <xdr:col>8</xdr:col>
      <xdr:colOff>174516</xdr:colOff>
      <xdr:row>19</xdr:row>
      <xdr:rowOff>201506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C602FE99-3EC0-41D2-B4A8-A33EDE757CD2}"/>
            </a:ext>
          </a:extLst>
        </xdr:cNvPr>
        <xdr:cNvSpPr/>
      </xdr:nvSpPr>
      <xdr:spPr>
        <a:xfrm>
          <a:off x="7745508" y="4946862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809625</xdr:colOff>
      <xdr:row>20</xdr:row>
      <xdr:rowOff>163407</xdr:rowOff>
    </xdr:from>
    <xdr:to>
      <xdr:col>8</xdr:col>
      <xdr:colOff>166896</xdr:colOff>
      <xdr:row>20</xdr:row>
      <xdr:rowOff>209126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726399C6-4E3A-4F68-96D6-41A2A122AC95}"/>
            </a:ext>
          </a:extLst>
        </xdr:cNvPr>
        <xdr:cNvSpPr/>
      </xdr:nvSpPr>
      <xdr:spPr>
        <a:xfrm>
          <a:off x="6838950" y="5306907"/>
          <a:ext cx="1224171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759873</xdr:colOff>
      <xdr:row>13</xdr:row>
      <xdr:rowOff>300566</xdr:rowOff>
    </xdr:from>
    <xdr:to>
      <xdr:col>7</xdr:col>
      <xdr:colOff>151656</xdr:colOff>
      <xdr:row>14</xdr:row>
      <xdr:rowOff>33865</xdr:rowOff>
    </xdr:to>
    <xdr:sp macro="" textlink="">
      <xdr:nvSpPr>
        <xdr:cNvPr id="10" name="Arrow: Right 9">
          <a:extLst>
            <a:ext uri="{FF2B5EF4-FFF2-40B4-BE49-F238E27FC236}">
              <a16:creationId xmlns:a16="http://schemas.microsoft.com/office/drawing/2014/main" id="{322D0EE4-5C46-468F-B01B-7C5EAFF2F057}"/>
            </a:ext>
          </a:extLst>
        </xdr:cNvPr>
        <xdr:cNvSpPr/>
      </xdr:nvSpPr>
      <xdr:spPr>
        <a:xfrm rot="19561667">
          <a:off x="6789198" y="3205691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752253</xdr:colOff>
      <xdr:row>12</xdr:row>
      <xdr:rowOff>300566</xdr:rowOff>
    </xdr:from>
    <xdr:to>
      <xdr:col>7</xdr:col>
      <xdr:colOff>144036</xdr:colOff>
      <xdr:row>13</xdr:row>
      <xdr:rowOff>33865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5AB2126B-40C2-4B72-9A75-7ECCFD06034B}"/>
            </a:ext>
          </a:extLst>
        </xdr:cNvPr>
        <xdr:cNvSpPr/>
      </xdr:nvSpPr>
      <xdr:spPr>
        <a:xfrm rot="19561667">
          <a:off x="6781578" y="289136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767493</xdr:colOff>
      <xdr:row>16</xdr:row>
      <xdr:rowOff>285326</xdr:rowOff>
    </xdr:from>
    <xdr:to>
      <xdr:col>7</xdr:col>
      <xdr:colOff>159276</xdr:colOff>
      <xdr:row>17</xdr:row>
      <xdr:rowOff>18625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id="{3BA97945-B90F-4B18-9EFA-C994F4B6845A}"/>
            </a:ext>
          </a:extLst>
        </xdr:cNvPr>
        <xdr:cNvSpPr/>
      </xdr:nvSpPr>
      <xdr:spPr>
        <a:xfrm rot="2259604">
          <a:off x="6796818" y="413342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782733</xdr:colOff>
      <xdr:row>17</xdr:row>
      <xdr:rowOff>300566</xdr:rowOff>
    </xdr:from>
    <xdr:to>
      <xdr:col>7</xdr:col>
      <xdr:colOff>174516</xdr:colOff>
      <xdr:row>18</xdr:row>
      <xdr:rowOff>33865</xdr:rowOff>
    </xdr:to>
    <xdr:sp macro="" textlink="">
      <xdr:nvSpPr>
        <xdr:cNvPr id="13" name="Arrow: Right 12">
          <a:extLst>
            <a:ext uri="{FF2B5EF4-FFF2-40B4-BE49-F238E27FC236}">
              <a16:creationId xmlns:a16="http://schemas.microsoft.com/office/drawing/2014/main" id="{614F2A83-2381-4808-B66D-322854AE65DF}"/>
            </a:ext>
          </a:extLst>
        </xdr:cNvPr>
        <xdr:cNvSpPr/>
      </xdr:nvSpPr>
      <xdr:spPr>
        <a:xfrm rot="2259604">
          <a:off x="6812058" y="4462991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767494</xdr:colOff>
      <xdr:row>18</xdr:row>
      <xdr:rowOff>300566</xdr:rowOff>
    </xdr:from>
    <xdr:to>
      <xdr:col>7</xdr:col>
      <xdr:colOff>159277</xdr:colOff>
      <xdr:row>19</xdr:row>
      <xdr:rowOff>33865</xdr:rowOff>
    </xdr:to>
    <xdr:sp macro="" textlink="">
      <xdr:nvSpPr>
        <xdr:cNvPr id="14" name="Arrow: Right 13">
          <a:extLst>
            <a:ext uri="{FF2B5EF4-FFF2-40B4-BE49-F238E27FC236}">
              <a16:creationId xmlns:a16="http://schemas.microsoft.com/office/drawing/2014/main" id="{03B8EB4E-F21E-4C4E-9348-47CFC43A4BC6}"/>
            </a:ext>
          </a:extLst>
        </xdr:cNvPr>
        <xdr:cNvSpPr/>
      </xdr:nvSpPr>
      <xdr:spPr>
        <a:xfrm rot="2259604">
          <a:off x="6796819" y="477731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866775</xdr:colOff>
      <xdr:row>11</xdr:row>
      <xdr:rowOff>447675</xdr:rowOff>
    </xdr:from>
    <xdr:to>
      <xdr:col>7</xdr:col>
      <xdr:colOff>161925</xdr:colOff>
      <xdr:row>12</xdr:row>
      <xdr:rowOff>219075</xdr:rowOff>
    </xdr:to>
    <xdr:sp macro="" textlink="">
      <xdr:nvSpPr>
        <xdr:cNvPr id="17" name="Plus Sign 16">
          <a:extLst>
            <a:ext uri="{FF2B5EF4-FFF2-40B4-BE49-F238E27FC236}">
              <a16:creationId xmlns:a16="http://schemas.microsoft.com/office/drawing/2014/main" id="{9F3CCC47-59C1-40F4-8FE1-BA184E654B9C}"/>
            </a:ext>
          </a:extLst>
        </xdr:cNvPr>
        <xdr:cNvSpPr>
          <a:spLocks noChangeAspect="1"/>
        </xdr:cNvSpPr>
      </xdr:nvSpPr>
      <xdr:spPr>
        <a:xfrm>
          <a:off x="6896100" y="2657475"/>
          <a:ext cx="228600" cy="228600"/>
        </a:xfrm>
        <a:prstGeom prst="mathPlus">
          <a:avLst>
            <a:gd name="adj1" fmla="val 60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866775</xdr:colOff>
      <xdr:row>19</xdr:row>
      <xdr:rowOff>123825</xdr:rowOff>
    </xdr:from>
    <xdr:to>
      <xdr:col>7</xdr:col>
      <xdr:colOff>161925</xdr:colOff>
      <xdr:row>20</xdr:row>
      <xdr:rowOff>38100</xdr:rowOff>
    </xdr:to>
    <xdr:sp macro="" textlink="">
      <xdr:nvSpPr>
        <xdr:cNvPr id="18" name="Plus Sign 17">
          <a:extLst>
            <a:ext uri="{FF2B5EF4-FFF2-40B4-BE49-F238E27FC236}">
              <a16:creationId xmlns:a16="http://schemas.microsoft.com/office/drawing/2014/main" id="{609CDF9D-65C0-48AF-AE39-546AD273524F}"/>
            </a:ext>
          </a:extLst>
        </xdr:cNvPr>
        <xdr:cNvSpPr>
          <a:spLocks noChangeAspect="1"/>
        </xdr:cNvSpPr>
      </xdr:nvSpPr>
      <xdr:spPr>
        <a:xfrm>
          <a:off x="6896100" y="4991100"/>
          <a:ext cx="228600" cy="228600"/>
        </a:xfrm>
        <a:prstGeom prst="mathPlus">
          <a:avLst>
            <a:gd name="adj1" fmla="val 60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775113</xdr:colOff>
      <xdr:row>14</xdr:row>
      <xdr:rowOff>277706</xdr:rowOff>
    </xdr:from>
    <xdr:to>
      <xdr:col>7</xdr:col>
      <xdr:colOff>166896</xdr:colOff>
      <xdr:row>15</xdr:row>
      <xdr:rowOff>11005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BC61B318-3339-4789-BB29-A9DD19B676E2}"/>
            </a:ext>
          </a:extLst>
        </xdr:cNvPr>
        <xdr:cNvSpPr/>
      </xdr:nvSpPr>
      <xdr:spPr>
        <a:xfrm rot="19561667">
          <a:off x="6804438" y="353525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759873</xdr:colOff>
      <xdr:row>14</xdr:row>
      <xdr:rowOff>117687</xdr:rowOff>
    </xdr:from>
    <xdr:to>
      <xdr:col>8</xdr:col>
      <xdr:colOff>151656</xdr:colOff>
      <xdr:row>14</xdr:row>
      <xdr:rowOff>163406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6C06D260-0C83-42FA-8A8A-786E241F6C11}"/>
            </a:ext>
          </a:extLst>
        </xdr:cNvPr>
        <xdr:cNvSpPr/>
      </xdr:nvSpPr>
      <xdr:spPr>
        <a:xfrm>
          <a:off x="7722648" y="3375237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767493</xdr:colOff>
      <xdr:row>13</xdr:row>
      <xdr:rowOff>155787</xdr:rowOff>
    </xdr:from>
    <xdr:to>
      <xdr:col>8</xdr:col>
      <xdr:colOff>159276</xdr:colOff>
      <xdr:row>13</xdr:row>
      <xdr:rowOff>201506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A83BC24D-E251-4A80-A0DE-AFEEC9941D42}"/>
            </a:ext>
          </a:extLst>
        </xdr:cNvPr>
        <xdr:cNvSpPr/>
      </xdr:nvSpPr>
      <xdr:spPr>
        <a:xfrm>
          <a:off x="7730268" y="3099012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767493</xdr:colOff>
      <xdr:row>12</xdr:row>
      <xdr:rowOff>171027</xdr:rowOff>
    </xdr:from>
    <xdr:to>
      <xdr:col>8</xdr:col>
      <xdr:colOff>159276</xdr:colOff>
      <xdr:row>12</xdr:row>
      <xdr:rowOff>216746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7F5AAB32-07A9-4DDE-A8E1-EB6039699DB2}"/>
            </a:ext>
          </a:extLst>
        </xdr:cNvPr>
        <xdr:cNvSpPr/>
      </xdr:nvSpPr>
      <xdr:spPr>
        <a:xfrm>
          <a:off x="7730268" y="2799927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752475</xdr:colOff>
      <xdr:row>17</xdr:row>
      <xdr:rowOff>152401</xdr:rowOff>
    </xdr:from>
    <xdr:to>
      <xdr:col>8</xdr:col>
      <xdr:colOff>166896</xdr:colOff>
      <xdr:row>17</xdr:row>
      <xdr:rowOff>209127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336F2C1D-DC3D-4D15-8F40-F8C2E2FB3319}"/>
            </a:ext>
          </a:extLst>
        </xdr:cNvPr>
        <xdr:cNvSpPr/>
      </xdr:nvSpPr>
      <xdr:spPr>
        <a:xfrm>
          <a:off x="6781800" y="4352926"/>
          <a:ext cx="1281321" cy="567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759873</xdr:colOff>
      <xdr:row>13</xdr:row>
      <xdr:rowOff>300566</xdr:rowOff>
    </xdr:from>
    <xdr:to>
      <xdr:col>7</xdr:col>
      <xdr:colOff>151656</xdr:colOff>
      <xdr:row>14</xdr:row>
      <xdr:rowOff>33865</xdr:rowOff>
    </xdr:to>
    <xdr:sp macro="" textlink="">
      <xdr:nvSpPr>
        <xdr:cNvPr id="10" name="Arrow: Right 9">
          <a:extLst>
            <a:ext uri="{FF2B5EF4-FFF2-40B4-BE49-F238E27FC236}">
              <a16:creationId xmlns:a16="http://schemas.microsoft.com/office/drawing/2014/main" id="{543DF782-D8EF-4999-B4C3-123EB9727C18}"/>
            </a:ext>
          </a:extLst>
        </xdr:cNvPr>
        <xdr:cNvSpPr/>
      </xdr:nvSpPr>
      <xdr:spPr>
        <a:xfrm rot="19561667">
          <a:off x="6789198" y="3243791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752253</xdr:colOff>
      <xdr:row>12</xdr:row>
      <xdr:rowOff>300566</xdr:rowOff>
    </xdr:from>
    <xdr:to>
      <xdr:col>7</xdr:col>
      <xdr:colOff>144036</xdr:colOff>
      <xdr:row>13</xdr:row>
      <xdr:rowOff>33865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3D6C1FE5-FCD8-4F94-B1A4-EA18D2D400BC}"/>
            </a:ext>
          </a:extLst>
        </xdr:cNvPr>
        <xdr:cNvSpPr/>
      </xdr:nvSpPr>
      <xdr:spPr>
        <a:xfrm rot="19561667">
          <a:off x="6781578" y="292946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866775</xdr:colOff>
      <xdr:row>11</xdr:row>
      <xdr:rowOff>447675</xdr:rowOff>
    </xdr:from>
    <xdr:to>
      <xdr:col>7</xdr:col>
      <xdr:colOff>161925</xdr:colOff>
      <xdr:row>12</xdr:row>
      <xdr:rowOff>219075</xdr:rowOff>
    </xdr:to>
    <xdr:sp macro="" textlink="">
      <xdr:nvSpPr>
        <xdr:cNvPr id="12" name="Plus Sign 11">
          <a:extLst>
            <a:ext uri="{FF2B5EF4-FFF2-40B4-BE49-F238E27FC236}">
              <a16:creationId xmlns:a16="http://schemas.microsoft.com/office/drawing/2014/main" id="{068DB8FE-505F-4212-A9A8-EA82CD3D5A96}"/>
            </a:ext>
          </a:extLst>
        </xdr:cNvPr>
        <xdr:cNvSpPr>
          <a:spLocks noChangeAspect="1"/>
        </xdr:cNvSpPr>
      </xdr:nvSpPr>
      <xdr:spPr>
        <a:xfrm>
          <a:off x="6896100" y="2657475"/>
          <a:ext cx="228600" cy="228600"/>
        </a:xfrm>
        <a:prstGeom prst="mathPlus">
          <a:avLst>
            <a:gd name="adj1" fmla="val 60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775113</xdr:colOff>
      <xdr:row>14</xdr:row>
      <xdr:rowOff>277706</xdr:rowOff>
    </xdr:from>
    <xdr:to>
      <xdr:col>7</xdr:col>
      <xdr:colOff>166896</xdr:colOff>
      <xdr:row>15</xdr:row>
      <xdr:rowOff>11005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3BE089B6-8B67-4461-8F31-E0B159B2CF02}"/>
            </a:ext>
          </a:extLst>
        </xdr:cNvPr>
        <xdr:cNvSpPr/>
      </xdr:nvSpPr>
      <xdr:spPr>
        <a:xfrm rot="19561667">
          <a:off x="6804438" y="349715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759873</xdr:colOff>
      <xdr:row>14</xdr:row>
      <xdr:rowOff>117687</xdr:rowOff>
    </xdr:from>
    <xdr:to>
      <xdr:col>8</xdr:col>
      <xdr:colOff>151656</xdr:colOff>
      <xdr:row>14</xdr:row>
      <xdr:rowOff>163406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7745DEA9-E8D6-4924-AE51-630CE9C1ED58}"/>
            </a:ext>
          </a:extLst>
        </xdr:cNvPr>
        <xdr:cNvSpPr/>
      </xdr:nvSpPr>
      <xdr:spPr>
        <a:xfrm>
          <a:off x="7722648" y="3337137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767493</xdr:colOff>
      <xdr:row>13</xdr:row>
      <xdr:rowOff>155787</xdr:rowOff>
    </xdr:from>
    <xdr:to>
      <xdr:col>8</xdr:col>
      <xdr:colOff>159276</xdr:colOff>
      <xdr:row>13</xdr:row>
      <xdr:rowOff>201506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807BEF6A-65C5-4D61-9B21-DD96A22668E5}"/>
            </a:ext>
          </a:extLst>
        </xdr:cNvPr>
        <xdr:cNvSpPr/>
      </xdr:nvSpPr>
      <xdr:spPr>
        <a:xfrm>
          <a:off x="7730268" y="3060912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767493</xdr:colOff>
      <xdr:row>12</xdr:row>
      <xdr:rowOff>171027</xdr:rowOff>
    </xdr:from>
    <xdr:to>
      <xdr:col>8</xdr:col>
      <xdr:colOff>159276</xdr:colOff>
      <xdr:row>12</xdr:row>
      <xdr:rowOff>216746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7F6DB219-93D3-4F1B-8951-BDEABDEAE287}"/>
            </a:ext>
          </a:extLst>
        </xdr:cNvPr>
        <xdr:cNvSpPr/>
      </xdr:nvSpPr>
      <xdr:spPr>
        <a:xfrm>
          <a:off x="7730268" y="2761827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767493</xdr:colOff>
      <xdr:row>17</xdr:row>
      <xdr:rowOff>171027</xdr:rowOff>
    </xdr:from>
    <xdr:to>
      <xdr:col>8</xdr:col>
      <xdr:colOff>159276</xdr:colOff>
      <xdr:row>17</xdr:row>
      <xdr:rowOff>216746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6B319A24-F04B-4C15-9790-4D6E328FA732}"/>
            </a:ext>
          </a:extLst>
        </xdr:cNvPr>
        <xdr:cNvSpPr/>
      </xdr:nvSpPr>
      <xdr:spPr>
        <a:xfrm>
          <a:off x="7730268" y="4333452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7</xdr:col>
      <xdr:colOff>782733</xdr:colOff>
      <xdr:row>18</xdr:row>
      <xdr:rowOff>163407</xdr:rowOff>
    </xdr:from>
    <xdr:to>
      <xdr:col>8</xdr:col>
      <xdr:colOff>174516</xdr:colOff>
      <xdr:row>18</xdr:row>
      <xdr:rowOff>209126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1A44E414-DC3D-43F4-83CC-1B7BA6F8D837}"/>
            </a:ext>
          </a:extLst>
        </xdr:cNvPr>
        <xdr:cNvSpPr/>
      </xdr:nvSpPr>
      <xdr:spPr>
        <a:xfrm>
          <a:off x="7745508" y="4640157"/>
          <a:ext cx="32523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714375</xdr:colOff>
      <xdr:row>19</xdr:row>
      <xdr:rowOff>142875</xdr:rowOff>
    </xdr:from>
    <xdr:to>
      <xdr:col>8</xdr:col>
      <xdr:colOff>166896</xdr:colOff>
      <xdr:row>19</xdr:row>
      <xdr:rowOff>209126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25DC7713-620D-436E-BD84-FC31EAFB67B0}"/>
            </a:ext>
          </a:extLst>
        </xdr:cNvPr>
        <xdr:cNvSpPr/>
      </xdr:nvSpPr>
      <xdr:spPr>
        <a:xfrm>
          <a:off x="6743700" y="4933950"/>
          <a:ext cx="1319421" cy="662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759873</xdr:colOff>
      <xdr:row>13</xdr:row>
      <xdr:rowOff>300566</xdr:rowOff>
    </xdr:from>
    <xdr:to>
      <xdr:col>7</xdr:col>
      <xdr:colOff>151656</xdr:colOff>
      <xdr:row>14</xdr:row>
      <xdr:rowOff>33865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3BE5D2EB-FF55-4C14-81F4-7F22E93DB9B5}"/>
            </a:ext>
          </a:extLst>
        </xdr:cNvPr>
        <xdr:cNvSpPr/>
      </xdr:nvSpPr>
      <xdr:spPr>
        <a:xfrm rot="19561667">
          <a:off x="6789198" y="3205691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752253</xdr:colOff>
      <xdr:row>12</xdr:row>
      <xdr:rowOff>300566</xdr:rowOff>
    </xdr:from>
    <xdr:to>
      <xdr:col>7</xdr:col>
      <xdr:colOff>144036</xdr:colOff>
      <xdr:row>13</xdr:row>
      <xdr:rowOff>33865</xdr:rowOff>
    </xdr:to>
    <xdr:sp macro="" textlink="">
      <xdr:nvSpPr>
        <xdr:cNvPr id="10" name="Arrow: Right 9">
          <a:extLst>
            <a:ext uri="{FF2B5EF4-FFF2-40B4-BE49-F238E27FC236}">
              <a16:creationId xmlns:a16="http://schemas.microsoft.com/office/drawing/2014/main" id="{A9D0C53E-4353-4A1B-BD21-68C17BFD49B2}"/>
            </a:ext>
          </a:extLst>
        </xdr:cNvPr>
        <xdr:cNvSpPr/>
      </xdr:nvSpPr>
      <xdr:spPr>
        <a:xfrm rot="19561667">
          <a:off x="6781578" y="289136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767493</xdr:colOff>
      <xdr:row>16</xdr:row>
      <xdr:rowOff>285326</xdr:rowOff>
    </xdr:from>
    <xdr:to>
      <xdr:col>7</xdr:col>
      <xdr:colOff>159276</xdr:colOff>
      <xdr:row>17</xdr:row>
      <xdr:rowOff>18625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9C58BED8-F031-4FE9-AF71-A58D5B972B76}"/>
            </a:ext>
          </a:extLst>
        </xdr:cNvPr>
        <xdr:cNvSpPr/>
      </xdr:nvSpPr>
      <xdr:spPr>
        <a:xfrm rot="2259604">
          <a:off x="6796818" y="4133426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782733</xdr:colOff>
      <xdr:row>17</xdr:row>
      <xdr:rowOff>300566</xdr:rowOff>
    </xdr:from>
    <xdr:to>
      <xdr:col>7</xdr:col>
      <xdr:colOff>174516</xdr:colOff>
      <xdr:row>18</xdr:row>
      <xdr:rowOff>33865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id="{989085AE-1C3B-4957-916E-444B8C7E6927}"/>
            </a:ext>
          </a:extLst>
        </xdr:cNvPr>
        <xdr:cNvSpPr/>
      </xdr:nvSpPr>
      <xdr:spPr>
        <a:xfrm rot="2259604">
          <a:off x="6812058" y="4462991"/>
          <a:ext cx="325233" cy="476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866775</xdr:colOff>
      <xdr:row>11</xdr:row>
      <xdr:rowOff>447675</xdr:rowOff>
    </xdr:from>
    <xdr:to>
      <xdr:col>7</xdr:col>
      <xdr:colOff>161925</xdr:colOff>
      <xdr:row>12</xdr:row>
      <xdr:rowOff>219075</xdr:rowOff>
    </xdr:to>
    <xdr:sp macro="" textlink="">
      <xdr:nvSpPr>
        <xdr:cNvPr id="15" name="Plus Sign 14">
          <a:extLst>
            <a:ext uri="{FF2B5EF4-FFF2-40B4-BE49-F238E27FC236}">
              <a16:creationId xmlns:a16="http://schemas.microsoft.com/office/drawing/2014/main" id="{90E52044-8EFD-4AF1-9B9D-2589D05D45DE}"/>
            </a:ext>
          </a:extLst>
        </xdr:cNvPr>
        <xdr:cNvSpPr>
          <a:spLocks noChangeAspect="1"/>
        </xdr:cNvSpPr>
      </xdr:nvSpPr>
      <xdr:spPr>
        <a:xfrm>
          <a:off x="6896100" y="2619375"/>
          <a:ext cx="228600" cy="228600"/>
        </a:xfrm>
        <a:prstGeom prst="mathPlus">
          <a:avLst>
            <a:gd name="adj1" fmla="val 60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6</xdr:col>
      <xdr:colOff>857250</xdr:colOff>
      <xdr:row>18</xdr:row>
      <xdr:rowOff>114300</xdr:rowOff>
    </xdr:from>
    <xdr:to>
      <xdr:col>7</xdr:col>
      <xdr:colOff>152400</xdr:colOff>
      <xdr:row>19</xdr:row>
      <xdr:rowOff>28575</xdr:rowOff>
    </xdr:to>
    <xdr:sp macro="" textlink="">
      <xdr:nvSpPr>
        <xdr:cNvPr id="16" name="Plus Sign 15">
          <a:extLst>
            <a:ext uri="{FF2B5EF4-FFF2-40B4-BE49-F238E27FC236}">
              <a16:creationId xmlns:a16="http://schemas.microsoft.com/office/drawing/2014/main" id="{BAC011B1-0FA8-4B45-9A93-A30A43DE042A}"/>
            </a:ext>
          </a:extLst>
        </xdr:cNvPr>
        <xdr:cNvSpPr>
          <a:spLocks noChangeAspect="1"/>
        </xdr:cNvSpPr>
      </xdr:nvSpPr>
      <xdr:spPr>
        <a:xfrm>
          <a:off x="6886575" y="4629150"/>
          <a:ext cx="228600" cy="228600"/>
        </a:xfrm>
        <a:prstGeom prst="mathPlus">
          <a:avLst>
            <a:gd name="adj1" fmla="val 60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8BCC-C187-4AFF-86B3-57321BEFE981}">
  <sheetPr>
    <pageSetUpPr fitToPage="1"/>
  </sheetPr>
  <dimension ref="A1:R28"/>
  <sheetViews>
    <sheetView showZeros="0" zoomScaleNormal="100" workbookViewId="0">
      <selection activeCell="B10" sqref="B10"/>
    </sheetView>
  </sheetViews>
  <sheetFormatPr defaultRowHeight="15" x14ac:dyDescent="0.2"/>
  <cols>
    <col min="1" max="1" width="15.88671875" customWidth="1"/>
    <col min="2" max="8" width="10.88671875" customWidth="1"/>
    <col min="9" max="9" width="14.44140625" customWidth="1"/>
  </cols>
  <sheetData>
    <row r="1" spans="1:18" ht="18" x14ac:dyDescent="0.25">
      <c r="A1" s="1" t="s">
        <v>49</v>
      </c>
    </row>
    <row r="3" spans="1:18" s="36" customFormat="1" ht="18" x14ac:dyDescent="0.25">
      <c r="A3" s="35" t="s">
        <v>46</v>
      </c>
      <c r="B3" s="41"/>
      <c r="C3" s="41"/>
      <c r="D3" s="41"/>
      <c r="E3" s="41"/>
    </row>
    <row r="5" spans="1:18" x14ac:dyDescent="0.2">
      <c r="A5" s="2" t="s">
        <v>0</v>
      </c>
      <c r="B5" t="s">
        <v>67</v>
      </c>
      <c r="F5" t="s">
        <v>69</v>
      </c>
    </row>
    <row r="6" spans="1:18" x14ac:dyDescent="0.2">
      <c r="B6" t="s">
        <v>68</v>
      </c>
      <c r="F6" t="s">
        <v>70</v>
      </c>
      <c r="O6" s="3"/>
      <c r="P6" s="29"/>
      <c r="Q6" s="3"/>
      <c r="R6" s="4"/>
    </row>
    <row r="7" spans="1:18" ht="15" customHeight="1" x14ac:dyDescent="0.2">
      <c r="B7" t="s">
        <v>66</v>
      </c>
      <c r="E7" s="3"/>
      <c r="F7" s="29" t="s">
        <v>65</v>
      </c>
      <c r="G7" s="3"/>
      <c r="H7" s="4"/>
      <c r="L7" s="4"/>
      <c r="O7" s="3"/>
      <c r="P7" s="29"/>
      <c r="Q7" s="3"/>
      <c r="R7" s="4"/>
    </row>
    <row r="8" spans="1:18" ht="15" customHeight="1" x14ac:dyDescent="0.2">
      <c r="B8" s="4"/>
      <c r="E8" s="3"/>
      <c r="F8" s="29" t="s">
        <v>48</v>
      </c>
      <c r="G8" s="3"/>
      <c r="H8" s="4"/>
    </row>
    <row r="9" spans="1:18" ht="15" customHeight="1" x14ac:dyDescent="0.2">
      <c r="B9" s="4"/>
      <c r="C9" s="2"/>
      <c r="E9" s="3"/>
      <c r="F9" s="3"/>
      <c r="G9" s="3"/>
      <c r="H9" s="4"/>
    </row>
    <row r="10" spans="1:18" s="14" customFormat="1" ht="15" customHeight="1" x14ac:dyDescent="0.25">
      <c r="A10" s="14" t="s">
        <v>47</v>
      </c>
      <c r="B10" s="26">
        <v>2021</v>
      </c>
      <c r="E10" s="25"/>
      <c r="F10" s="25"/>
      <c r="G10" s="25"/>
      <c r="H10" s="25"/>
      <c r="I10" s="26">
        <v>2022</v>
      </c>
    </row>
    <row r="11" spans="1:18" s="5" customFormat="1" x14ac:dyDescent="0.2">
      <c r="A11" s="12" t="s">
        <v>1</v>
      </c>
      <c r="B11" s="15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I11" s="6"/>
    </row>
    <row r="12" spans="1:18" s="7" customFormat="1" ht="36.6" customHeight="1" x14ac:dyDescent="0.2">
      <c r="A12" s="28" t="s">
        <v>8</v>
      </c>
      <c r="B12" s="28" t="s">
        <v>9</v>
      </c>
      <c r="C12" s="28" t="s">
        <v>10</v>
      </c>
      <c r="D12" s="28" t="s">
        <v>11</v>
      </c>
      <c r="E12" s="28" t="s">
        <v>26</v>
      </c>
      <c r="F12" s="28" t="s">
        <v>27</v>
      </c>
      <c r="G12" s="28" t="s">
        <v>12</v>
      </c>
      <c r="H12" s="28" t="s">
        <v>28</v>
      </c>
      <c r="I12" s="28" t="s">
        <v>29</v>
      </c>
    </row>
    <row r="13" spans="1:18" ht="24.95" customHeight="1" x14ac:dyDescent="0.2">
      <c r="A13" s="8" t="s">
        <v>13</v>
      </c>
      <c r="B13" s="9"/>
      <c r="C13" s="42"/>
      <c r="D13" s="9"/>
      <c r="E13" s="10"/>
      <c r="F13" s="10"/>
      <c r="G13" s="11">
        <f>B13+D13-E13-F13</f>
        <v>0</v>
      </c>
      <c r="H13" s="12">
        <f>G14</f>
        <v>0</v>
      </c>
      <c r="I13" s="13">
        <f>G13+H13</f>
        <v>0</v>
      </c>
    </row>
    <row r="14" spans="1:18" ht="24.95" customHeight="1" x14ac:dyDescent="0.2">
      <c r="A14" s="8" t="s">
        <v>14</v>
      </c>
      <c r="B14" s="9"/>
      <c r="C14" s="43"/>
      <c r="D14" s="9"/>
      <c r="E14" s="10"/>
      <c r="F14" s="10"/>
      <c r="G14" s="11">
        <f>B14+D14-E14-F14</f>
        <v>0</v>
      </c>
      <c r="H14" s="12">
        <f>G15</f>
        <v>0</v>
      </c>
      <c r="I14" s="13">
        <f>H14</f>
        <v>0</v>
      </c>
    </row>
    <row r="15" spans="1:18" ht="24.95" customHeight="1" x14ac:dyDescent="0.2">
      <c r="A15" s="8" t="s">
        <v>15</v>
      </c>
      <c r="B15" s="9"/>
      <c r="C15" s="44"/>
      <c r="D15" s="9"/>
      <c r="E15" s="10"/>
      <c r="F15" s="10"/>
      <c r="G15" s="11">
        <f>B15+D15-E15-F15</f>
        <v>0</v>
      </c>
      <c r="H15" s="12">
        <f>G16</f>
        <v>0</v>
      </c>
      <c r="I15" s="13">
        <f>H15</f>
        <v>0</v>
      </c>
    </row>
    <row r="16" spans="1:18" ht="24.95" customHeight="1" x14ac:dyDescent="0.2">
      <c r="A16" s="8" t="s">
        <v>16</v>
      </c>
      <c r="B16" s="27" t="s">
        <v>17</v>
      </c>
      <c r="C16" s="9"/>
      <c r="D16" s="9"/>
      <c r="E16" s="10"/>
      <c r="F16" s="10"/>
      <c r="G16" s="11">
        <f>C16+D16-E16-F16</f>
        <v>0</v>
      </c>
      <c r="H16" s="12"/>
      <c r="I16" s="30" t="s">
        <v>17</v>
      </c>
    </row>
    <row r="17" spans="1:9" ht="24.95" customHeight="1" x14ac:dyDescent="0.2">
      <c r="A17" s="8" t="s">
        <v>18</v>
      </c>
      <c r="B17" s="27" t="s">
        <v>17</v>
      </c>
      <c r="C17" s="9"/>
      <c r="D17" s="9"/>
      <c r="E17" s="10"/>
      <c r="F17" s="10"/>
      <c r="G17" s="11">
        <f>C17+D17-E17-F17</f>
        <v>0</v>
      </c>
      <c r="H17" s="12"/>
      <c r="I17" s="30" t="s">
        <v>17</v>
      </c>
    </row>
    <row r="18" spans="1:9" ht="24.95" customHeight="1" x14ac:dyDescent="0.2">
      <c r="A18" s="8" t="s">
        <v>19</v>
      </c>
      <c r="B18" s="9"/>
      <c r="C18" s="42"/>
      <c r="D18" s="9"/>
      <c r="E18" s="10"/>
      <c r="F18" s="10"/>
      <c r="G18" s="11">
        <f>B18+D18-E18-F18</f>
        <v>0</v>
      </c>
      <c r="H18" s="12">
        <f>G17</f>
        <v>0</v>
      </c>
      <c r="I18" s="13">
        <f>H18</f>
        <v>0</v>
      </c>
    </row>
    <row r="19" spans="1:9" ht="24.95" customHeight="1" x14ac:dyDescent="0.2">
      <c r="A19" s="8" t="s">
        <v>50</v>
      </c>
      <c r="B19" s="9"/>
      <c r="C19" s="43"/>
      <c r="D19" s="9"/>
      <c r="E19" s="10"/>
      <c r="F19" s="10"/>
      <c r="G19" s="11">
        <f>B19+D19-E19-F19</f>
        <v>0</v>
      </c>
      <c r="H19" s="12">
        <f>G18</f>
        <v>0</v>
      </c>
      <c r="I19" s="13">
        <f>H19+G19</f>
        <v>0</v>
      </c>
    </row>
    <row r="20" spans="1:9" ht="24.95" customHeight="1" x14ac:dyDescent="0.2">
      <c r="A20" s="8" t="s">
        <v>20</v>
      </c>
      <c r="B20" s="9"/>
      <c r="C20" s="44"/>
      <c r="D20" s="9"/>
      <c r="E20" s="10"/>
      <c r="F20" s="10"/>
      <c r="G20" s="11">
        <f>B20+D20-E20-F20</f>
        <v>0</v>
      </c>
      <c r="H20" s="8"/>
      <c r="I20" s="13">
        <f>G20</f>
        <v>0</v>
      </c>
    </row>
    <row r="21" spans="1:9" ht="30" customHeight="1" x14ac:dyDescent="0.2">
      <c r="A21" s="8" t="s">
        <v>21</v>
      </c>
      <c r="B21" s="12">
        <f t="shared" ref="B21:I21" si="0">SUM(B13:B20)</f>
        <v>0</v>
      </c>
      <c r="C21" s="12">
        <f t="shared" si="0"/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  <c r="H21" s="37"/>
      <c r="I21" s="12">
        <f t="shared" si="0"/>
        <v>0</v>
      </c>
    </row>
    <row r="22" spans="1:9" x14ac:dyDescent="0.2">
      <c r="A22" s="8" t="s">
        <v>22</v>
      </c>
      <c r="B22" s="45" t="s">
        <v>23</v>
      </c>
      <c r="C22" s="46"/>
      <c r="D22" s="47"/>
      <c r="E22" s="45" t="s">
        <v>24</v>
      </c>
      <c r="F22" s="46"/>
      <c r="G22" s="47"/>
    </row>
    <row r="23" spans="1:9" x14ac:dyDescent="0.2">
      <c r="A23" s="8" t="s">
        <v>25</v>
      </c>
      <c r="B23" s="38">
        <f>B21+C21+D21</f>
        <v>0</v>
      </c>
      <c r="C23" s="39"/>
      <c r="D23" s="40"/>
      <c r="E23" s="38">
        <f>E21+F21+G21</f>
        <v>0</v>
      </c>
      <c r="F23" s="39"/>
      <c r="G23" s="40"/>
    </row>
    <row r="25" spans="1:9" ht="15.75" hidden="1" x14ac:dyDescent="0.25">
      <c r="A25" t="s">
        <v>39</v>
      </c>
      <c r="B25" t="s">
        <v>40</v>
      </c>
      <c r="G25" s="18" t="s">
        <v>41</v>
      </c>
      <c r="H25" s="19"/>
      <c r="I25" s="20"/>
    </row>
    <row r="26" spans="1:9" ht="15.75" hidden="1" x14ac:dyDescent="0.25">
      <c r="G26" s="21" t="s">
        <v>42</v>
      </c>
      <c r="H26" s="14"/>
      <c r="I26" s="22"/>
    </row>
    <row r="27" spans="1:9" ht="16.5" hidden="1" thickBot="1" x14ac:dyDescent="0.3">
      <c r="A27" t="s">
        <v>43</v>
      </c>
      <c r="B27">
        <f>B21+C21+D21-E21-F21</f>
        <v>0</v>
      </c>
      <c r="G27" s="21" t="s">
        <v>44</v>
      </c>
      <c r="H27" s="23"/>
      <c r="I27" s="24"/>
    </row>
    <row r="28" spans="1:9" x14ac:dyDescent="0.2">
      <c r="A28" s="31" t="s">
        <v>52</v>
      </c>
      <c r="B28" s="34"/>
      <c r="C28" s="32">
        <f>IF(C21&gt;0,C21/(B13+B14),0)</f>
        <v>0</v>
      </c>
      <c r="F28" s="31" t="s">
        <v>53</v>
      </c>
      <c r="G28" s="32">
        <f>IF(B21&gt;0,F21/B21,0)</f>
        <v>0</v>
      </c>
    </row>
  </sheetData>
  <sheetProtection selectLockedCells="1"/>
  <mergeCells count="7">
    <mergeCell ref="B23:D23"/>
    <mergeCell ref="E23:G23"/>
    <mergeCell ref="B3:E3"/>
    <mergeCell ref="C13:C15"/>
    <mergeCell ref="C18:C20"/>
    <mergeCell ref="B22:D22"/>
    <mergeCell ref="E22:G22"/>
  </mergeCells>
  <pageMargins left="0.70866141732283472" right="0.31496062992125984" top="0.74803149606299213" bottom="0.51181102362204722" header="0.31496062992125984" footer="0.31496062992125984"/>
  <pageSetup paperSize="9" orientation="landscape" r:id="rId1"/>
  <headerFooter>
    <oddFooter>&amp;L&amp;8Prepared by Rural Field Consultants Ltd&amp;R&amp;8Printed: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89D7E-20D1-4404-B217-D14550661060}">
  <sheetPr>
    <pageSetUpPr fitToPage="1"/>
  </sheetPr>
  <dimension ref="A1:I29"/>
  <sheetViews>
    <sheetView showZeros="0" zoomScaleNormal="100" workbookViewId="0">
      <selection activeCell="B10" sqref="B10"/>
    </sheetView>
  </sheetViews>
  <sheetFormatPr defaultRowHeight="15" x14ac:dyDescent="0.2"/>
  <cols>
    <col min="1" max="1" width="15.88671875" customWidth="1"/>
    <col min="2" max="8" width="10.88671875" customWidth="1"/>
    <col min="9" max="9" width="14.44140625" customWidth="1"/>
  </cols>
  <sheetData>
    <row r="1" spans="1:9" ht="18" x14ac:dyDescent="0.25">
      <c r="A1" s="1" t="s">
        <v>45</v>
      </c>
    </row>
    <row r="3" spans="1:9" s="36" customFormat="1" ht="18" x14ac:dyDescent="0.25">
      <c r="A3" s="35" t="s">
        <v>46</v>
      </c>
      <c r="B3" s="41"/>
      <c r="C3" s="41"/>
      <c r="D3" s="41"/>
      <c r="E3" s="41"/>
    </row>
    <row r="5" spans="1:9" x14ac:dyDescent="0.2">
      <c r="A5" s="2" t="s">
        <v>0</v>
      </c>
      <c r="B5" t="s">
        <v>67</v>
      </c>
      <c r="F5" t="s">
        <v>69</v>
      </c>
    </row>
    <row r="6" spans="1:9" x14ac:dyDescent="0.2">
      <c r="B6" t="s">
        <v>68</v>
      </c>
      <c r="F6" t="s">
        <v>70</v>
      </c>
    </row>
    <row r="7" spans="1:9" x14ac:dyDescent="0.2">
      <c r="B7" t="s">
        <v>66</v>
      </c>
      <c r="E7" s="3"/>
      <c r="F7" s="29" t="s">
        <v>65</v>
      </c>
      <c r="G7" s="3"/>
      <c r="H7" s="4"/>
    </row>
    <row r="8" spans="1:9" x14ac:dyDescent="0.2">
      <c r="B8" s="4"/>
      <c r="E8" s="3"/>
      <c r="F8" s="29" t="s">
        <v>48</v>
      </c>
      <c r="G8" s="3"/>
      <c r="H8" s="4"/>
    </row>
    <row r="9" spans="1:9" x14ac:dyDescent="0.2">
      <c r="B9" s="4"/>
      <c r="C9" s="2"/>
      <c r="E9" s="3"/>
      <c r="F9" s="3"/>
      <c r="G9" s="3"/>
      <c r="H9" s="4"/>
    </row>
    <row r="10" spans="1:9" s="14" customFormat="1" ht="18" x14ac:dyDescent="0.25">
      <c r="A10" s="14" t="s">
        <v>47</v>
      </c>
      <c r="B10" s="26">
        <v>2021</v>
      </c>
      <c r="E10" s="25"/>
      <c r="F10" s="25"/>
      <c r="G10" s="25"/>
      <c r="H10" s="25"/>
      <c r="I10" s="26">
        <v>2022</v>
      </c>
    </row>
    <row r="11" spans="1:9" s="5" customFormat="1" x14ac:dyDescent="0.2">
      <c r="A11" s="12" t="s">
        <v>1</v>
      </c>
      <c r="B11" s="15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I11" s="6"/>
    </row>
    <row r="12" spans="1:9" s="7" customFormat="1" ht="36.6" customHeight="1" x14ac:dyDescent="0.2">
      <c r="A12" s="28" t="s">
        <v>8</v>
      </c>
      <c r="B12" s="28" t="s">
        <v>9</v>
      </c>
      <c r="C12" s="28" t="s">
        <v>10</v>
      </c>
      <c r="D12" s="28" t="s">
        <v>11</v>
      </c>
      <c r="E12" s="28" t="s">
        <v>26</v>
      </c>
      <c r="F12" s="28" t="s">
        <v>27</v>
      </c>
      <c r="G12" s="28" t="s">
        <v>12</v>
      </c>
      <c r="H12" s="28" t="s">
        <v>28</v>
      </c>
      <c r="I12" s="28" t="s">
        <v>29</v>
      </c>
    </row>
    <row r="13" spans="1:9" ht="24.95" customHeight="1" x14ac:dyDescent="0.2">
      <c r="A13" s="8" t="s">
        <v>30</v>
      </c>
      <c r="B13" s="9"/>
      <c r="C13" s="42"/>
      <c r="D13" s="9"/>
      <c r="E13" s="10"/>
      <c r="F13" s="10"/>
      <c r="G13" s="11">
        <f>B13+D13-E13-F13</f>
        <v>0</v>
      </c>
      <c r="H13" s="12">
        <f>G14</f>
        <v>0</v>
      </c>
      <c r="I13" s="13">
        <f>G13+H13</f>
        <v>0</v>
      </c>
    </row>
    <row r="14" spans="1:9" ht="24.95" customHeight="1" x14ac:dyDescent="0.2">
      <c r="A14" s="8" t="s">
        <v>31</v>
      </c>
      <c r="B14" s="9"/>
      <c r="C14" s="43"/>
      <c r="D14" s="9"/>
      <c r="E14" s="10"/>
      <c r="F14" s="10"/>
      <c r="G14" s="11">
        <f>B14+D14-E14-F14</f>
        <v>0</v>
      </c>
      <c r="H14" s="12">
        <f>G15</f>
        <v>0</v>
      </c>
      <c r="I14" s="13">
        <f>H14</f>
        <v>0</v>
      </c>
    </row>
    <row r="15" spans="1:9" ht="24.95" customHeight="1" x14ac:dyDescent="0.2">
      <c r="A15" s="8" t="s">
        <v>32</v>
      </c>
      <c r="B15" s="9"/>
      <c r="C15" s="44"/>
      <c r="D15" s="9"/>
      <c r="E15" s="10"/>
      <c r="F15" s="10"/>
      <c r="G15" s="11">
        <f>B15+D15-E15-F15</f>
        <v>0</v>
      </c>
      <c r="H15" s="12">
        <f>G16</f>
        <v>0</v>
      </c>
      <c r="I15" s="13">
        <f>H15</f>
        <v>0</v>
      </c>
    </row>
    <row r="16" spans="1:9" ht="24.95" customHeight="1" x14ac:dyDescent="0.2">
      <c r="A16" s="8" t="s">
        <v>33</v>
      </c>
      <c r="B16" s="27" t="s">
        <v>17</v>
      </c>
      <c r="C16" s="9"/>
      <c r="D16" s="9"/>
      <c r="E16" s="10"/>
      <c r="F16" s="10"/>
      <c r="G16" s="11">
        <f>C16+D16-E16-F16</f>
        <v>0</v>
      </c>
      <c r="H16" s="12"/>
      <c r="I16" s="30" t="s">
        <v>17</v>
      </c>
    </row>
    <row r="17" spans="1:9" ht="24.95" customHeight="1" x14ac:dyDescent="0.2">
      <c r="A17" s="8" t="s">
        <v>34</v>
      </c>
      <c r="B17" s="27" t="s">
        <v>17</v>
      </c>
      <c r="C17" s="9"/>
      <c r="D17" s="9"/>
      <c r="E17" s="10"/>
      <c r="F17" s="10"/>
      <c r="G17" s="11">
        <f>C17+D17-E17-F17</f>
        <v>0</v>
      </c>
      <c r="H17" s="12"/>
      <c r="I17" s="30" t="s">
        <v>17</v>
      </c>
    </row>
    <row r="18" spans="1:9" ht="24.95" customHeight="1" x14ac:dyDescent="0.2">
      <c r="A18" s="8" t="s">
        <v>35</v>
      </c>
      <c r="B18" s="9"/>
      <c r="C18" s="42"/>
      <c r="D18" s="9"/>
      <c r="E18" s="10"/>
      <c r="F18" s="10"/>
      <c r="G18" s="11">
        <f>B18+D18-E18-F18</f>
        <v>0</v>
      </c>
      <c r="H18" s="12">
        <f>G17</f>
        <v>0</v>
      </c>
      <c r="I18" s="13">
        <f>H18</f>
        <v>0</v>
      </c>
    </row>
    <row r="19" spans="1:9" ht="24.95" customHeight="1" x14ac:dyDescent="0.2">
      <c r="A19" s="8" t="s">
        <v>36</v>
      </c>
      <c r="B19" s="9"/>
      <c r="C19" s="43"/>
      <c r="D19" s="9"/>
      <c r="E19" s="10"/>
      <c r="F19" s="10"/>
      <c r="G19" s="11">
        <f>B19+D19-E19-F19</f>
        <v>0</v>
      </c>
      <c r="H19" s="12">
        <f>G18</f>
        <v>0</v>
      </c>
      <c r="I19" s="13">
        <f>H19</f>
        <v>0</v>
      </c>
    </row>
    <row r="20" spans="1:9" ht="24.95" customHeight="1" x14ac:dyDescent="0.2">
      <c r="A20" s="8" t="s">
        <v>37</v>
      </c>
      <c r="B20" s="9"/>
      <c r="C20" s="43"/>
      <c r="D20" s="9"/>
      <c r="E20" s="10"/>
      <c r="F20" s="10"/>
      <c r="G20" s="11">
        <f>B20+D20-E20-F20</f>
        <v>0</v>
      </c>
      <c r="H20" s="12">
        <f>G19</f>
        <v>0</v>
      </c>
      <c r="I20" s="13">
        <f>G20+H20</f>
        <v>0</v>
      </c>
    </row>
    <row r="21" spans="1:9" ht="24.95" customHeight="1" x14ac:dyDescent="0.2">
      <c r="A21" s="8" t="s">
        <v>38</v>
      </c>
      <c r="B21" s="9"/>
      <c r="C21" s="44"/>
      <c r="D21" s="9"/>
      <c r="E21" s="10"/>
      <c r="F21" s="10"/>
      <c r="G21" s="11">
        <f>B21+D21-E21-F21</f>
        <v>0</v>
      </c>
      <c r="H21" s="8"/>
      <c r="I21" s="13">
        <f>B21+D21-E21-F21</f>
        <v>0</v>
      </c>
    </row>
    <row r="22" spans="1:9" ht="30" customHeight="1" x14ac:dyDescent="0.2">
      <c r="A22" s="8" t="s">
        <v>21</v>
      </c>
      <c r="B22" s="12">
        <f t="shared" ref="B22:I22" si="0">SUM(B13:B21)</f>
        <v>0</v>
      </c>
      <c r="C22" s="12">
        <f t="shared" si="0"/>
        <v>0</v>
      </c>
      <c r="D22" s="12">
        <f t="shared" si="0"/>
        <v>0</v>
      </c>
      <c r="E22" s="12">
        <f t="shared" si="0"/>
        <v>0</v>
      </c>
      <c r="F22" s="12">
        <f t="shared" si="0"/>
        <v>0</v>
      </c>
      <c r="G22" s="12">
        <f t="shared" si="0"/>
        <v>0</v>
      </c>
      <c r="H22" s="8"/>
      <c r="I22" s="12">
        <f t="shared" si="0"/>
        <v>0</v>
      </c>
    </row>
    <row r="23" spans="1:9" x14ac:dyDescent="0.2">
      <c r="A23" s="8" t="s">
        <v>22</v>
      </c>
      <c r="B23" s="45" t="s">
        <v>23</v>
      </c>
      <c r="C23" s="46"/>
      <c r="D23" s="47"/>
      <c r="E23" s="45" t="s">
        <v>24</v>
      </c>
      <c r="F23" s="46"/>
      <c r="G23" s="47"/>
    </row>
    <row r="24" spans="1:9" x14ac:dyDescent="0.2">
      <c r="A24" s="8" t="s">
        <v>25</v>
      </c>
      <c r="B24" s="38">
        <f>B22+C22+D22</f>
        <v>0</v>
      </c>
      <c r="C24" s="39"/>
      <c r="D24" s="40"/>
      <c r="E24" s="38">
        <f>E22+F22+G22</f>
        <v>0</v>
      </c>
      <c r="F24" s="39"/>
      <c r="G24" s="40"/>
    </row>
    <row r="26" spans="1:9" ht="15.75" hidden="1" x14ac:dyDescent="0.25">
      <c r="A26" t="s">
        <v>39</v>
      </c>
      <c r="B26" t="s">
        <v>40</v>
      </c>
      <c r="G26" s="18" t="s">
        <v>41</v>
      </c>
      <c r="H26" s="19"/>
      <c r="I26" s="20"/>
    </row>
    <row r="27" spans="1:9" ht="15.75" hidden="1" x14ac:dyDescent="0.25">
      <c r="G27" s="21" t="s">
        <v>42</v>
      </c>
      <c r="H27" s="14"/>
      <c r="I27" s="22"/>
    </row>
    <row r="28" spans="1:9" ht="16.5" hidden="1" thickBot="1" x14ac:dyDescent="0.3">
      <c r="A28" t="s">
        <v>43</v>
      </c>
      <c r="B28">
        <f>B22+C22+D22-E22-F22</f>
        <v>0</v>
      </c>
      <c r="G28" s="21" t="s">
        <v>44</v>
      </c>
      <c r="H28" s="23"/>
      <c r="I28" s="24"/>
    </row>
    <row r="29" spans="1:9" x14ac:dyDescent="0.2">
      <c r="B29" s="31" t="s">
        <v>54</v>
      </c>
      <c r="C29" s="33">
        <f>IF(B22&gt;0,C22/(B13+B14),0)</f>
        <v>0</v>
      </c>
      <c r="F29" s="31" t="s">
        <v>53</v>
      </c>
      <c r="G29" s="32">
        <f>IF(F22&gt;0,F22/B22,0)</f>
        <v>0</v>
      </c>
    </row>
  </sheetData>
  <sheetProtection selectLockedCells="1"/>
  <mergeCells count="7">
    <mergeCell ref="B24:D24"/>
    <mergeCell ref="E24:G24"/>
    <mergeCell ref="B3:E3"/>
    <mergeCell ref="C13:C15"/>
    <mergeCell ref="C18:C21"/>
    <mergeCell ref="B23:D23"/>
    <mergeCell ref="E23:G23"/>
  </mergeCells>
  <pageMargins left="0.70866141732283472" right="0.31496062992125984" top="0.35433070866141736" bottom="0.31496062992125984" header="0.31496062992125984" footer="0.31496062992125984"/>
  <pageSetup paperSize="9" orientation="landscape" r:id="rId1"/>
  <headerFooter>
    <oddFooter>&amp;L&amp;8Prepared by Rural Field Consultants Ltd&amp;R&amp;8Printed: 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0E2C8-5FC7-4BED-B83D-B8A3BF8653D3}">
  <dimension ref="A1:I26"/>
  <sheetViews>
    <sheetView showZeros="0" zoomScaleNormal="100" workbookViewId="0">
      <selection activeCell="B10" sqref="B10"/>
    </sheetView>
  </sheetViews>
  <sheetFormatPr defaultRowHeight="15" x14ac:dyDescent="0.2"/>
  <cols>
    <col min="1" max="1" width="15.88671875" customWidth="1"/>
    <col min="2" max="8" width="10.88671875" customWidth="1"/>
    <col min="9" max="9" width="14.44140625" customWidth="1"/>
  </cols>
  <sheetData>
    <row r="1" spans="1:9" ht="18" x14ac:dyDescent="0.25">
      <c r="A1" s="1" t="s">
        <v>51</v>
      </c>
    </row>
    <row r="3" spans="1:9" s="36" customFormat="1" ht="18" x14ac:dyDescent="0.25">
      <c r="A3" s="35" t="s">
        <v>46</v>
      </c>
      <c r="B3" s="41"/>
      <c r="C3" s="41"/>
      <c r="D3" s="41"/>
      <c r="E3" s="41"/>
    </row>
    <row r="5" spans="1:9" x14ac:dyDescent="0.2">
      <c r="A5" s="2" t="s">
        <v>0</v>
      </c>
      <c r="B5" t="s">
        <v>67</v>
      </c>
      <c r="F5" t="s">
        <v>69</v>
      </c>
    </row>
    <row r="6" spans="1:9" x14ac:dyDescent="0.2">
      <c r="B6" t="s">
        <v>68</v>
      </c>
      <c r="F6" t="s">
        <v>70</v>
      </c>
    </row>
    <row r="7" spans="1:9" x14ac:dyDescent="0.2">
      <c r="B7" t="s">
        <v>66</v>
      </c>
      <c r="E7" s="3"/>
      <c r="F7" s="29" t="s">
        <v>65</v>
      </c>
      <c r="G7" s="3"/>
      <c r="H7" s="4"/>
    </row>
    <row r="8" spans="1:9" x14ac:dyDescent="0.2">
      <c r="B8" s="4"/>
      <c r="E8" s="3"/>
      <c r="F8" s="29" t="s">
        <v>48</v>
      </c>
      <c r="G8" s="3"/>
      <c r="H8" s="4"/>
    </row>
    <row r="9" spans="1:9" x14ac:dyDescent="0.2">
      <c r="B9" s="4"/>
      <c r="C9" s="2"/>
      <c r="E9" s="3"/>
      <c r="F9" s="3"/>
      <c r="G9" s="3"/>
      <c r="H9" s="4"/>
    </row>
    <row r="10" spans="1:9" s="14" customFormat="1" ht="18" x14ac:dyDescent="0.25">
      <c r="A10" s="14" t="s">
        <v>47</v>
      </c>
      <c r="B10" s="26">
        <v>2021</v>
      </c>
      <c r="E10" s="25"/>
      <c r="F10" s="25"/>
      <c r="G10" s="25"/>
      <c r="H10" s="25"/>
      <c r="I10" s="26">
        <v>2022</v>
      </c>
    </row>
    <row r="11" spans="1:9" s="5" customFormat="1" x14ac:dyDescent="0.2">
      <c r="A11" s="12" t="s">
        <v>1</v>
      </c>
      <c r="B11" s="15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I11" s="6"/>
    </row>
    <row r="12" spans="1:9" s="7" customFormat="1" ht="36.6" customHeight="1" x14ac:dyDescent="0.2">
      <c r="A12" s="28" t="s">
        <v>8</v>
      </c>
      <c r="B12" s="28" t="s">
        <v>9</v>
      </c>
      <c r="C12" s="28" t="s">
        <v>10</v>
      </c>
      <c r="D12" s="28" t="s">
        <v>11</v>
      </c>
      <c r="E12" s="28" t="s">
        <v>26</v>
      </c>
      <c r="F12" s="28" t="s">
        <v>27</v>
      </c>
      <c r="G12" s="28" t="s">
        <v>12</v>
      </c>
      <c r="H12" s="28" t="s">
        <v>28</v>
      </c>
      <c r="I12" s="28" t="s">
        <v>29</v>
      </c>
    </row>
    <row r="13" spans="1:9" ht="24.95" customHeight="1" x14ac:dyDescent="0.2">
      <c r="A13" s="8" t="s">
        <v>30</v>
      </c>
      <c r="B13" s="9"/>
      <c r="C13" s="42"/>
      <c r="D13" s="9"/>
      <c r="E13" s="10"/>
      <c r="F13" s="10"/>
      <c r="G13" s="11">
        <f>B13+D13-E13-F13</f>
        <v>0</v>
      </c>
      <c r="H13" s="12">
        <f>G14</f>
        <v>0</v>
      </c>
      <c r="I13" s="13">
        <f>G13+H13</f>
        <v>0</v>
      </c>
    </row>
    <row r="14" spans="1:9" ht="24.95" customHeight="1" x14ac:dyDescent="0.2">
      <c r="A14" s="8" t="s">
        <v>31</v>
      </c>
      <c r="B14" s="9"/>
      <c r="C14" s="43"/>
      <c r="D14" s="9"/>
      <c r="E14" s="10"/>
      <c r="F14" s="10"/>
      <c r="G14" s="11">
        <f>B14+D14-E14-F14</f>
        <v>0</v>
      </c>
      <c r="H14" s="12">
        <f>G15</f>
        <v>0</v>
      </c>
      <c r="I14" s="13">
        <f>H14</f>
        <v>0</v>
      </c>
    </row>
    <row r="15" spans="1:9" ht="24.95" customHeight="1" x14ac:dyDescent="0.2">
      <c r="A15" s="8" t="s">
        <v>32</v>
      </c>
      <c r="B15" s="9"/>
      <c r="C15" s="44"/>
      <c r="D15" s="9"/>
      <c r="E15" s="10"/>
      <c r="F15" s="10"/>
      <c r="G15" s="11">
        <f>B15+D15-E15-F15</f>
        <v>0</v>
      </c>
      <c r="H15" s="12">
        <f>G16</f>
        <v>0</v>
      </c>
      <c r="I15" s="13">
        <f>H15</f>
        <v>0</v>
      </c>
    </row>
    <row r="16" spans="1:9" ht="24.95" customHeight="1" x14ac:dyDescent="0.2">
      <c r="A16" s="8" t="s">
        <v>33</v>
      </c>
      <c r="B16" s="27" t="s">
        <v>17</v>
      </c>
      <c r="C16" s="9"/>
      <c r="D16" s="9"/>
      <c r="E16" s="10"/>
      <c r="F16" s="10"/>
      <c r="G16" s="11">
        <f>C16+D16-E16-F16</f>
        <v>0</v>
      </c>
      <c r="H16" s="12"/>
      <c r="I16" s="30" t="s">
        <v>17</v>
      </c>
    </row>
    <row r="17" spans="1:9" ht="24.95" customHeight="1" x14ac:dyDescent="0.2">
      <c r="A17" s="8" t="s">
        <v>34</v>
      </c>
      <c r="B17" s="27" t="s">
        <v>17</v>
      </c>
      <c r="C17" s="9"/>
      <c r="D17" s="9"/>
      <c r="E17" s="10"/>
      <c r="F17" s="10"/>
      <c r="G17" s="11">
        <f>C17+D17-E17-F17</f>
        <v>0</v>
      </c>
      <c r="H17" s="12"/>
      <c r="I17" s="30" t="s">
        <v>17</v>
      </c>
    </row>
    <row r="18" spans="1:9" ht="24.95" customHeight="1" x14ac:dyDescent="0.2">
      <c r="A18" s="8" t="s">
        <v>38</v>
      </c>
      <c r="B18" s="9"/>
      <c r="C18" s="17"/>
      <c r="D18" s="9"/>
      <c r="E18" s="10"/>
      <c r="F18" s="10"/>
      <c r="G18" s="11">
        <f>B18+D18-E18-F18</f>
        <v>0</v>
      </c>
      <c r="H18" s="8"/>
      <c r="I18" s="13">
        <f>G18</f>
        <v>0</v>
      </c>
    </row>
    <row r="19" spans="1:9" ht="30" customHeight="1" x14ac:dyDescent="0.2">
      <c r="A19" s="8" t="s">
        <v>21</v>
      </c>
      <c r="B19" s="12">
        <f t="shared" ref="B19:I19" si="0">SUM(B13:B18)</f>
        <v>0</v>
      </c>
      <c r="C19" s="12">
        <f t="shared" si="0"/>
        <v>0</v>
      </c>
      <c r="D19" s="12">
        <f t="shared" si="0"/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8"/>
      <c r="I19" s="12">
        <f t="shared" si="0"/>
        <v>0</v>
      </c>
    </row>
    <row r="20" spans="1:9" x14ac:dyDescent="0.2">
      <c r="A20" s="8" t="s">
        <v>22</v>
      </c>
      <c r="B20" s="45" t="s">
        <v>23</v>
      </c>
      <c r="C20" s="46"/>
      <c r="D20" s="47"/>
      <c r="E20" s="45" t="s">
        <v>24</v>
      </c>
      <c r="F20" s="46"/>
      <c r="G20" s="47"/>
    </row>
    <row r="21" spans="1:9" x14ac:dyDescent="0.2">
      <c r="A21" s="8" t="s">
        <v>25</v>
      </c>
      <c r="B21" s="38">
        <f>B19+C19+D19</f>
        <v>0</v>
      </c>
      <c r="C21" s="39"/>
      <c r="D21" s="40"/>
      <c r="E21" s="38">
        <f>E19+F19+G19</f>
        <v>0</v>
      </c>
      <c r="F21" s="39"/>
      <c r="G21" s="40"/>
    </row>
    <row r="23" spans="1:9" ht="15.75" hidden="1" x14ac:dyDescent="0.25">
      <c r="A23" t="s">
        <v>39</v>
      </c>
      <c r="B23" t="s">
        <v>40</v>
      </c>
      <c r="G23" s="18" t="s">
        <v>41</v>
      </c>
      <c r="H23" s="19"/>
      <c r="I23" s="20"/>
    </row>
    <row r="24" spans="1:9" ht="15.75" hidden="1" x14ac:dyDescent="0.25">
      <c r="G24" s="21" t="s">
        <v>42</v>
      </c>
      <c r="H24" s="14"/>
      <c r="I24" s="22"/>
    </row>
    <row r="25" spans="1:9" ht="16.5" hidden="1" thickBot="1" x14ac:dyDescent="0.3">
      <c r="A25" t="s">
        <v>43</v>
      </c>
      <c r="B25">
        <f>B19+C19+D19-E19-F19</f>
        <v>0</v>
      </c>
      <c r="G25" s="21" t="s">
        <v>44</v>
      </c>
      <c r="H25" s="23"/>
      <c r="I25" s="24"/>
    </row>
    <row r="26" spans="1:9" x14ac:dyDescent="0.2">
      <c r="B26" s="31" t="s">
        <v>54</v>
      </c>
      <c r="C26" s="33">
        <f>IF(C19&gt;0,C19/(B13+B14),0)</f>
        <v>0</v>
      </c>
      <c r="F26" s="31" t="s">
        <v>53</v>
      </c>
      <c r="G26" s="32">
        <f>IF(F19&gt;0,F19/B19,0)</f>
        <v>0</v>
      </c>
    </row>
  </sheetData>
  <sheetProtection selectLockedCells="1"/>
  <mergeCells count="6">
    <mergeCell ref="B3:E3"/>
    <mergeCell ref="C13:C15"/>
    <mergeCell ref="B20:D20"/>
    <mergeCell ref="E20:G20"/>
    <mergeCell ref="B21:D21"/>
    <mergeCell ref="E21:G21"/>
  </mergeCells>
  <pageMargins left="0.70866141732283472" right="0.31496062992125984" top="0.74803149606299213" bottom="0.51181102362204722" header="0.31496062992125984" footer="0.31496062992125984"/>
  <pageSetup paperSize="9" orientation="landscape" r:id="rId1"/>
  <headerFooter>
    <oddFooter>&amp;L&amp;8Prepared by Rural Field Consultants Ltd&amp;R&amp;8Printed: 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770D-FA71-41C1-8D11-563BE38B9CB6}">
  <sheetPr>
    <pageSetUpPr fitToPage="1"/>
  </sheetPr>
  <dimension ref="A1:I28"/>
  <sheetViews>
    <sheetView showZeros="0" tabSelected="1" zoomScaleNormal="100" workbookViewId="0">
      <selection activeCell="B10" sqref="B10"/>
    </sheetView>
  </sheetViews>
  <sheetFormatPr defaultRowHeight="15" x14ac:dyDescent="0.2"/>
  <cols>
    <col min="1" max="1" width="15.88671875" customWidth="1"/>
    <col min="2" max="8" width="10.88671875" customWidth="1"/>
    <col min="9" max="9" width="14.44140625" customWidth="1"/>
  </cols>
  <sheetData>
    <row r="1" spans="1:9" ht="18" x14ac:dyDescent="0.25">
      <c r="A1" s="1" t="s">
        <v>55</v>
      </c>
    </row>
    <row r="3" spans="1:9" s="36" customFormat="1" ht="18" x14ac:dyDescent="0.25">
      <c r="A3" s="35" t="s">
        <v>46</v>
      </c>
      <c r="B3" s="41"/>
      <c r="C3" s="41"/>
      <c r="D3" s="41"/>
      <c r="E3" s="41"/>
    </row>
    <row r="5" spans="1:9" x14ac:dyDescent="0.2">
      <c r="A5" s="2" t="s">
        <v>0</v>
      </c>
      <c r="B5" t="s">
        <v>67</v>
      </c>
      <c r="F5" t="s">
        <v>69</v>
      </c>
    </row>
    <row r="6" spans="1:9" x14ac:dyDescent="0.2">
      <c r="B6" t="s">
        <v>68</v>
      </c>
      <c r="F6" t="s">
        <v>70</v>
      </c>
    </row>
    <row r="7" spans="1:9" x14ac:dyDescent="0.2">
      <c r="B7" t="s">
        <v>66</v>
      </c>
      <c r="E7" s="3"/>
      <c r="F7" s="29" t="s">
        <v>65</v>
      </c>
      <c r="G7" s="3"/>
      <c r="H7" s="4"/>
    </row>
    <row r="8" spans="1:9" ht="15" customHeight="1" x14ac:dyDescent="0.2">
      <c r="B8" s="4"/>
      <c r="E8" s="3"/>
      <c r="F8" s="29" t="s">
        <v>48</v>
      </c>
      <c r="G8" s="3"/>
      <c r="H8" s="4"/>
    </row>
    <row r="9" spans="1:9" ht="15" customHeight="1" x14ac:dyDescent="0.2">
      <c r="B9" s="4"/>
      <c r="C9" s="2"/>
      <c r="E9" s="3"/>
      <c r="F9" s="3"/>
      <c r="G9" s="3"/>
      <c r="H9" s="4"/>
    </row>
    <row r="10" spans="1:9" s="14" customFormat="1" ht="15" customHeight="1" x14ac:dyDescent="0.25">
      <c r="A10" s="14" t="s">
        <v>47</v>
      </c>
      <c r="B10" s="26">
        <v>2021</v>
      </c>
      <c r="E10" s="25"/>
      <c r="F10" s="25"/>
      <c r="G10" s="25"/>
      <c r="H10" s="25"/>
      <c r="I10" s="26">
        <v>2022</v>
      </c>
    </row>
    <row r="11" spans="1:9" s="5" customFormat="1" x14ac:dyDescent="0.2">
      <c r="A11" s="12" t="s">
        <v>1</v>
      </c>
      <c r="B11" s="15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I11" s="6"/>
    </row>
    <row r="12" spans="1:9" s="7" customFormat="1" ht="36.6" customHeight="1" x14ac:dyDescent="0.2">
      <c r="A12" s="28" t="s">
        <v>8</v>
      </c>
      <c r="B12" s="28" t="s">
        <v>9</v>
      </c>
      <c r="C12" s="28" t="s">
        <v>10</v>
      </c>
      <c r="D12" s="28" t="s">
        <v>11</v>
      </c>
      <c r="E12" s="28" t="s">
        <v>26</v>
      </c>
      <c r="F12" s="28" t="s">
        <v>27</v>
      </c>
      <c r="G12" s="28" t="s">
        <v>12</v>
      </c>
      <c r="H12" s="28" t="s">
        <v>28</v>
      </c>
      <c r="I12" s="28" t="s">
        <v>29</v>
      </c>
    </row>
    <row r="13" spans="1:9" ht="24.95" customHeight="1" x14ac:dyDescent="0.2">
      <c r="A13" s="8" t="s">
        <v>56</v>
      </c>
      <c r="B13" s="9"/>
      <c r="C13" s="42"/>
      <c r="D13" s="9"/>
      <c r="E13" s="10"/>
      <c r="F13" s="10"/>
      <c r="G13" s="11">
        <f>B13+D13-E13-F13</f>
        <v>0</v>
      </c>
      <c r="H13" s="12">
        <f>G14</f>
        <v>0</v>
      </c>
      <c r="I13" s="13">
        <f>G13+H13</f>
        <v>0</v>
      </c>
    </row>
    <row r="14" spans="1:9" ht="24.95" customHeight="1" x14ac:dyDescent="0.2">
      <c r="A14" s="8" t="s">
        <v>57</v>
      </c>
      <c r="B14" s="9"/>
      <c r="C14" s="43"/>
      <c r="D14" s="9"/>
      <c r="E14" s="10"/>
      <c r="F14" s="10"/>
      <c r="G14" s="11">
        <f>B14+D14-E14-F14</f>
        <v>0</v>
      </c>
      <c r="H14" s="12">
        <f>G15</f>
        <v>0</v>
      </c>
      <c r="I14" s="13">
        <f>H14</f>
        <v>0</v>
      </c>
    </row>
    <row r="15" spans="1:9" ht="24.95" customHeight="1" x14ac:dyDescent="0.2">
      <c r="A15" s="8" t="s">
        <v>58</v>
      </c>
      <c r="B15" s="9"/>
      <c r="C15" s="44"/>
      <c r="D15" s="9"/>
      <c r="E15" s="10"/>
      <c r="F15" s="10"/>
      <c r="G15" s="11">
        <f>B15+D15-E15-F15</f>
        <v>0</v>
      </c>
      <c r="H15" s="12">
        <f>G16</f>
        <v>0</v>
      </c>
      <c r="I15" s="13">
        <f>H15</f>
        <v>0</v>
      </c>
    </row>
    <row r="16" spans="1:9" ht="24.95" customHeight="1" x14ac:dyDescent="0.2">
      <c r="A16" s="8" t="s">
        <v>59</v>
      </c>
      <c r="B16" s="27" t="s">
        <v>17</v>
      </c>
      <c r="C16" s="9"/>
      <c r="D16" s="9"/>
      <c r="E16" s="10"/>
      <c r="F16" s="10"/>
      <c r="G16" s="11">
        <f>C16+D16-E16-F16</f>
        <v>0</v>
      </c>
      <c r="H16" s="12"/>
      <c r="I16" s="30" t="s">
        <v>17</v>
      </c>
    </row>
    <row r="17" spans="1:9" ht="24.95" customHeight="1" x14ac:dyDescent="0.2">
      <c r="A17" s="8" t="s">
        <v>60</v>
      </c>
      <c r="B17" s="27" t="s">
        <v>17</v>
      </c>
      <c r="C17" s="9"/>
      <c r="D17" s="9"/>
      <c r="E17" s="10"/>
      <c r="F17" s="10"/>
      <c r="G17" s="11">
        <f>C17+D17-E17-F17</f>
        <v>0</v>
      </c>
      <c r="H17" s="12"/>
      <c r="I17" s="30" t="s">
        <v>17</v>
      </c>
    </row>
    <row r="18" spans="1:9" ht="24.95" customHeight="1" x14ac:dyDescent="0.2">
      <c r="A18" s="8" t="s">
        <v>61</v>
      </c>
      <c r="B18" s="9"/>
      <c r="C18" s="42"/>
      <c r="D18" s="9"/>
      <c r="E18" s="10"/>
      <c r="F18" s="10"/>
      <c r="G18" s="11">
        <f>B18+D18-E18-F18</f>
        <v>0</v>
      </c>
      <c r="H18" s="12">
        <f>G17</f>
        <v>0</v>
      </c>
      <c r="I18" s="13">
        <f>H18</f>
        <v>0</v>
      </c>
    </row>
    <row r="19" spans="1:9" ht="24.95" customHeight="1" x14ac:dyDescent="0.2">
      <c r="A19" s="8" t="s">
        <v>62</v>
      </c>
      <c r="B19" s="9"/>
      <c r="C19" s="43"/>
      <c r="D19" s="9"/>
      <c r="E19" s="10"/>
      <c r="F19" s="10"/>
      <c r="G19" s="11">
        <f>B19+D19-E19-F19</f>
        <v>0</v>
      </c>
      <c r="H19" s="12">
        <f>G18</f>
        <v>0</v>
      </c>
      <c r="I19" s="13">
        <f>H19+G19</f>
        <v>0</v>
      </c>
    </row>
    <row r="20" spans="1:9" ht="24.95" customHeight="1" x14ac:dyDescent="0.2">
      <c r="A20" s="8" t="s">
        <v>63</v>
      </c>
      <c r="B20" s="9"/>
      <c r="C20" s="44"/>
      <c r="D20" s="9"/>
      <c r="E20" s="10"/>
      <c r="F20" s="10"/>
      <c r="G20" s="11">
        <f>B20+D20-E20-F20</f>
        <v>0</v>
      </c>
      <c r="H20" s="8"/>
      <c r="I20" s="13">
        <f>G20</f>
        <v>0</v>
      </c>
    </row>
    <row r="21" spans="1:9" ht="30" customHeight="1" x14ac:dyDescent="0.2">
      <c r="A21" s="8" t="s">
        <v>21</v>
      </c>
      <c r="B21" s="12">
        <f t="shared" ref="B21:I21" si="0">SUM(B13:B20)</f>
        <v>0</v>
      </c>
      <c r="C21" s="12">
        <f t="shared" si="0"/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  <c r="H21" s="8"/>
      <c r="I21" s="12">
        <f t="shared" si="0"/>
        <v>0</v>
      </c>
    </row>
    <row r="22" spans="1:9" x14ac:dyDescent="0.2">
      <c r="A22" s="8" t="s">
        <v>22</v>
      </c>
      <c r="B22" s="45" t="s">
        <v>23</v>
      </c>
      <c r="C22" s="46"/>
      <c r="D22" s="47"/>
      <c r="E22" s="45" t="s">
        <v>24</v>
      </c>
      <c r="F22" s="46"/>
      <c r="G22" s="47"/>
    </row>
    <row r="23" spans="1:9" x14ac:dyDescent="0.2">
      <c r="A23" s="8" t="s">
        <v>25</v>
      </c>
      <c r="B23" s="38">
        <f>B21+C21+D21</f>
        <v>0</v>
      </c>
      <c r="C23" s="39"/>
      <c r="D23" s="40"/>
      <c r="E23" s="38">
        <f>E21+F21+G21</f>
        <v>0</v>
      </c>
      <c r="F23" s="39"/>
      <c r="G23" s="40"/>
    </row>
    <row r="25" spans="1:9" ht="15.75" hidden="1" x14ac:dyDescent="0.25">
      <c r="A25" t="s">
        <v>39</v>
      </c>
      <c r="B25" t="s">
        <v>40</v>
      </c>
      <c r="G25" s="18" t="s">
        <v>41</v>
      </c>
      <c r="H25" s="19"/>
      <c r="I25" s="20"/>
    </row>
    <row r="26" spans="1:9" ht="15.75" hidden="1" x14ac:dyDescent="0.25">
      <c r="G26" s="21" t="s">
        <v>42</v>
      </c>
      <c r="H26" s="14"/>
      <c r="I26" s="22"/>
    </row>
    <row r="27" spans="1:9" ht="16.5" hidden="1" thickBot="1" x14ac:dyDescent="0.3">
      <c r="A27" t="s">
        <v>43</v>
      </c>
      <c r="B27">
        <f>B21+C21+D21-E21-F21</f>
        <v>0</v>
      </c>
      <c r="G27" s="21" t="s">
        <v>44</v>
      </c>
      <c r="H27" s="23"/>
      <c r="I27" s="24"/>
    </row>
    <row r="28" spans="1:9" x14ac:dyDescent="0.2">
      <c r="A28" s="31" t="s">
        <v>64</v>
      </c>
      <c r="B28" s="34"/>
      <c r="C28" s="32">
        <f>IF(C21&gt;0,C21/(B13+B14),0)</f>
        <v>0</v>
      </c>
      <c r="F28" s="31" t="s">
        <v>53</v>
      </c>
      <c r="G28" s="32">
        <f>IF(B21&gt;0,F21/B21,0)</f>
        <v>0</v>
      </c>
    </row>
  </sheetData>
  <sheetProtection selectLockedCells="1"/>
  <mergeCells count="7">
    <mergeCell ref="B23:D23"/>
    <mergeCell ref="E23:G23"/>
    <mergeCell ref="B3:E3"/>
    <mergeCell ref="C13:C15"/>
    <mergeCell ref="C18:C20"/>
    <mergeCell ref="B22:D22"/>
    <mergeCell ref="E22:G22"/>
  </mergeCells>
  <pageMargins left="0.70866141732283472" right="0.31496062992125984" top="0.74803149606299213" bottom="0.51181102362204722" header="0.31496062992125984" footer="0.31496062992125984"/>
  <pageSetup paperSize="9" orientation="landscape" r:id="rId1"/>
  <headerFooter>
    <oddFooter>&amp;L&amp;8Prepared by Rural Field Consultants Ltd&amp;R&amp;8Printed: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Sheep</vt:lpstr>
      <vt:lpstr>Beef</vt:lpstr>
      <vt:lpstr>Dairy</vt:lpstr>
      <vt:lpstr>Deer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Lawrence Field</cp:lastModifiedBy>
  <cp:lastPrinted>2021-06-01T04:14:23Z</cp:lastPrinted>
  <dcterms:created xsi:type="dcterms:W3CDTF">2019-03-22T03:34:06Z</dcterms:created>
  <dcterms:modified xsi:type="dcterms:W3CDTF">2022-04-01T00:48:28Z</dcterms:modified>
</cp:coreProperties>
</file>