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core.xml" ContentType="application/vnd.openxmlformats-package.core-properties+xml"/>
  <Override PartName="/xl/comments9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3" Type="http://schemas.openxmlformats.org/officeDocument/2006/relationships/custom-properties" Target="docProps/custom.xml"/><Relationship Id="rId12" Type="http://schemas.openxmlformats.org/officeDocument/2006/relationships/officeDocument" Target="xl/workbook.xml"/><Relationship Id="rId1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r:id="rId1" sheetId="1" name="Notes"/>
    <sheet r:id="rId2" sheetId="2" name="PerformanceIndicators-Farm"/>
    <sheet r:id="rId3" sheetId="3" name="RevenueExpenseProfit-Farm"/>
    <sheet r:id="rId4" sheetId="4" name="RevenueExpenseProfit-SU"/>
    <sheet r:id="rId5" sheetId="5" name="RevenueExpenseProfit-HA"/>
    <sheet r:id="rId6" sheetId="6" name="CapitalStructure-Farm"/>
    <sheet r:id="rId7" sheetId="7" name="CapitalStructure-SU"/>
    <sheet r:id="rId8" sheetId="8" name="CapitalStructure-HA"/>
    <sheet r:id="rId9" sheetId="9" name="FlowOfFunds-Farm"/>
  </sheets>
  <calcPr fullCalcOnLoad="1"/>
</workbook>
</file>

<file path=xl/comments9.xml><?xml version="1.0" encoding="utf-8"?>
<comments xmlns="http://schemas.openxmlformats.org/spreadsheetml/2006/main">
  <authors>
    <author>BLNZ</author>
  </authors>
  <commentList>
    <comment authorId="0" ref="C14">
      <text>
        <r>
          <t>Rate: 5.7%
Term: 1.906 years</t>
        </r>
      </text>
    </comment>
    <comment authorId="0" ref="D14">
      <text>
        <r>
          <t>Rate: 5.5%
Term: 1.7449 years</t>
        </r>
      </text>
    </comment>
    <comment authorId="0" ref="E14">
      <text>
        <r>
          <t>Rate: 4.9%
Term: 4.2698 years</t>
        </r>
      </text>
    </comment>
    <comment authorId="0" ref="F14">
      <text>
        <r>
          <t>Rate: 4.7%
Term: 3.7403 years</t>
        </r>
      </text>
    </comment>
    <comment authorId="0" ref="G14">
      <text>
        <r>
          <t>Rate: 4.6%
Term: 3.801 years</t>
        </r>
      </text>
    </comment>
    <comment authorId="0" ref="H14">
      <text>
        <r>
          <t>Rate: 4.0%
Term: 5.9138 years</t>
        </r>
      </text>
    </comment>
    <comment authorId="0" ref="I14">
      <text>
        <r>
          <t>Rate: 3.5%
Term: 4.5795 years</t>
        </r>
      </text>
    </comment>
    <comment authorId="0" ref="J14">
      <text>
        <r>
          <t>Rate: 5.1%
Term: 3.8662 years</t>
        </r>
      </text>
    </comment>
  </commentList>
</comments>
</file>

<file path=xl/sharedStrings.xml><?xml version="1.0" encoding="utf-8"?>
<sst xmlns="http://schemas.openxmlformats.org/spreadsheetml/2006/main" count="501" uniqueCount="221">
  <si>
    <t>Sheep and Beef Farm Survey: Class 8 S.I. Mixed Finishing - Marlborough-Canterbury</t>
  </si>
  <si>
    <t>"This workbook has a number of ""tabs"" (at the bottom of the page) with each tab containing data"</t>
  </si>
  <si>
    <t>Navigate within this workbook</t>
  </si>
  <si>
    <t>"on a per Farm, per Hectare (ha) or per Stock Unit (su) basis."</t>
  </si>
  <si>
    <t>Performance Indicators Per Farm Analysis</t>
  </si>
  <si>
    <t>$ Per Farm Analysis</t>
  </si>
  <si>
    <t>Individual Farm Classes in the table below are ranked from Extensive to Intensive and comprise:</t>
  </si>
  <si>
    <t>$ Per Stock Unit Analysis</t>
  </si>
  <si>
    <t>$ Per Hectare Analysis</t>
  </si>
  <si>
    <t>Northland</t>
  </si>
  <si>
    <t>East</t>
  </si>
  <si>
    <t>Taranaki-</t>
  </si>
  <si>
    <t>Capital Structure $ per Farm</t>
  </si>
  <si>
    <t>North Island</t>
  </si>
  <si>
    <t>Waikato-BoP</t>
  </si>
  <si>
    <t> Coast</t>
  </si>
  <si>
    <t>Manawatu</t>
  </si>
  <si>
    <t>Capital Structure $ per Stock Unit</t>
  </si>
  <si>
    <t>Class 3</t>
  </si>
  <si>
    <t>North Island Hard Hill Country</t>
  </si>
  <si>
    <t>Capital Structure $ per Hectare</t>
  </si>
  <si>
    <t>Class 4</t>
  </si>
  <si>
    <t>North Island Hill Country</t>
  </si>
  <si>
    <t>Flow of Funds $ per Farm</t>
  </si>
  <si>
    <t>Class 5</t>
  </si>
  <si>
    <t>North Island Intensive Finishing</t>
  </si>
  <si>
    <t>Class 9</t>
  </si>
  <si>
    <t>All Classes Region</t>
  </si>
  <si>
    <t>Marlborough</t>
  </si>
  <si>
    <t>Otago</t>
  </si>
  <si>
    <t>South Island</t>
  </si>
  <si>
    <t>Canterbury</t>
  </si>
  <si>
    <t>Southland</t>
  </si>
  <si>
    <t>Class 1</t>
  </si>
  <si>
    <t>South Island High Country</t>
  </si>
  <si>
    <t>Class 2</t>
  </si>
  <si>
    <t>South Island Hill Country</t>
  </si>
  <si>
    <t>Class 6</t>
  </si>
  <si>
    <t>South Island Finishing Breeding</t>
  </si>
  <si>
    <t>Class 7</t>
  </si>
  <si>
    <t>South Island Intensive Finishing</t>
  </si>
  <si>
    <t>Class 8</t>
  </si>
  <si>
    <t>South Island Mixed Finishing</t>
  </si>
  <si>
    <t>New Zealand</t>
  </si>
  <si>
    <t>NZ</t>
  </si>
  <si>
    <t>All Classes NZ</t>
  </si>
  <si>
    <t>"The Class 9  ""All Classes NZ"" or ""All Classes Region"" Farm is a weighted average of its respective farm Classes and does"</t>
  </si>
  <si>
    <t>not represent any one farm but is a useful representation of the New Zealand Sheep and Beef Farm Sector or a Region</t>
  </si>
  <si>
    <t>subsector Farm that describes annual data and sector trends.</t>
  </si>
  <si>
    <t>"If more information is required, please use the following contact email address:"</t>
  </si>
  <si>
    <t>econ@beeflambnz.com</t>
  </si>
  <si>
    <t>BNS.6100</t>
  </si>
  <si>
    <t>Beef + Lamb New Zealand Economic Service</t>
  </si>
  <si>
    <t>Sheep and Beef Farm Survey - Performance Indicators Per Farm Analysis</t>
  </si>
  <si>
    <t>Notes tab</t>
  </si>
  <si>
    <t>Class 8 S.I. Mixed Finishing - Marlborough-Canterbury</t>
  </si>
  <si>
    <t>Provisional</t>
  </si>
  <si>
    <t>Forecast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</si>
  <si>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</si>
  <si>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</si>
  <si>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</si>
  <si>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</si>
  <si>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</si>
  <si>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</si>
  <si>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</si>
  <si>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</si>
  <si>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</si>
  <si>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</si>
  <si>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Physical Indicators</t>
  </si>
  <si>
    <t>Effective Area (Hectares)</t>
  </si>
  <si>
    <t>Total Labour Units</t>
  </si>
  <si>
    <t>Total Stock Units at Open</t>
  </si>
  <si>
    <t>Stock Units per ha</t>
  </si>
  <si>
    <t>Production Indicators</t>
  </si>
  <si>
    <t>Ewe Lambing %</t>
  </si>
  <si>
    <t>Hogget lambs as % Total lambs</t>
  </si>
  <si>
    <t>Calving %</t>
  </si>
  <si>
    <t>Fawning %</t>
  </si>
  <si>
    <t>Shorn Wool Sold kg Per Sheep</t>
  </si>
  <si>
    <t>Shorn Wool Sold kg Per Sheep su</t>
  </si>
  <si>
    <t>Price Indicators</t>
  </si>
  <si>
    <t>Net Wool cents per kg greasy</t>
  </si>
  <si>
    <t>Sales Prime Lamb  $ per head</t>
  </si>
  <si>
    <t>Sales Store lambs $ per head</t>
  </si>
  <si>
    <t>Sales Ewes MA Prime $ per head</t>
  </si>
  <si>
    <t>Sales Ewes MA Store $ per head</t>
  </si>
  <si>
    <t>Sales Ewes 2th Prime $ per head</t>
  </si>
  <si>
    <t>Sales Ewes 2th Store $ per head</t>
  </si>
  <si>
    <t>Sales Steers 1-1.5 yr Prime $ per head</t>
  </si>
  <si>
    <t>Sales Steers 2 yr+ Prime $ per head</t>
  </si>
  <si>
    <t>Sales Bull Beef Prime/Boner $ per head</t>
  </si>
  <si>
    <t>Sales Cows Prime/Boner      $ per head</t>
  </si>
  <si>
    <t>Sales Bull Beef   1 yr Store $ per head</t>
  </si>
  <si>
    <t>Sales Steers  1-1.5 yr Store $ per head</t>
  </si>
  <si>
    <t>Sales Heifers 1-1.5 yr Store $ per head</t>
  </si>
  <si>
    <t>Financial Indicators</t>
  </si>
  <si>
    <t>Economic Farm Surplus $ per hectare</t>
  </si>
  <si>
    <t>Economic Farm Surplus $ per stock unit</t>
  </si>
  <si>
    <t>Earnings b4 Interest Tax &amp; Rent $ per ha</t>
  </si>
  <si>
    <t>Earnings b4 Interest Tax &amp; Rent $ per su</t>
  </si>
  <si>
    <t>Rate of Return on Total Farm Capital %</t>
  </si>
  <si>
    <t>Equity as % of Total Assets</t>
  </si>
  <si>
    <t>For more information:</t>
  </si>
  <si>
    <t>© Beef + Lamb New Zealand Economic Service 2023</t>
  </si>
  <si>
    <t>Sheep and Beef Farm Survey - $ Per Farm Analysis</t>
  </si>
  <si>
    <t>Revenue Per Farm</t>
  </si>
  <si>
    <t>Wool</t>
  </si>
  <si>
    <t>Sheep</t>
  </si>
  <si>
    <t>Cattle</t>
  </si>
  <si>
    <t>Dairy Grazing</t>
  </si>
  <si>
    <t>Deer + Velvet</t>
  </si>
  <si>
    <t>Goat + Fibre</t>
  </si>
  <si>
    <t>Cash Crop</t>
  </si>
  <si>
    <t>Other</t>
  </si>
  <si>
    <t>Total Gross Revenue</t>
  </si>
  <si>
    <t>Expenditure Per Farm</t>
  </si>
  <si>
    <t>Wages</t>
  </si>
  <si>
    <t>Animal Health</t>
  </si>
  <si>
    <t>Weed &amp; Pest Control</t>
  </si>
  <si>
    <t>Shearing Expenses</t>
  </si>
  <si>
    <t>Fertiliser</t>
  </si>
  <si>
    <t>Lime</t>
  </si>
  <si>
    <t>Seeds</t>
  </si>
  <si>
    <t>Vehicle Expenses</t>
  </si>
  <si>
    <t>Fuel</t>
  </si>
  <si>
    <t>Electricity</t>
  </si>
  <si>
    <t>Feed &amp; Grazing</t>
  </si>
  <si>
    <t>Irrigation Charges</t>
  </si>
  <si>
    <t>Cultivation &amp; Sowing</t>
  </si>
  <si>
    <t>Cash Crop Expenses</t>
  </si>
  <si>
    <t>Repairs &amp; Maintenance</t>
  </si>
  <si>
    <t>Cartage</t>
  </si>
  <si>
    <t>Administration Expenses</t>
  </si>
  <si>
    <t>Total Working Expenses</t>
  </si>
  <si>
    <t>Insurance</t>
  </si>
  <si>
    <t>ACC Levies</t>
  </si>
  <si>
    <t>Rates</t>
  </si>
  <si>
    <t>Managerial Salaries</t>
  </si>
  <si>
    <t>Interest</t>
  </si>
  <si>
    <t>Rent</t>
  </si>
  <si>
    <t>Total Standing Charges</t>
  </si>
  <si>
    <t>Total Cash Expenditure</t>
  </si>
  <si>
    <t>Depreciation</t>
  </si>
  <si>
    <t>Total Farm Expenditure</t>
  </si>
  <si>
    <t>Farm Profit before Tax</t>
  </si>
  <si>
    <t>Sheep and Beef Farm Survey - $ Per Stock Unit Analysis</t>
  </si>
  <si>
    <t>Revenue Per Stock Unit</t>
  </si>
  <si>
    <t>Wool Ac       per Sheep su</t>
  </si>
  <si>
    <t>Sheep Ac      per Sheep su</t>
  </si>
  <si>
    <t>Wool+Sheep Ac per Sheep su</t>
  </si>
  <si>
    <t>    Shearing exp per Sheep su</t>
  </si>
  <si>
    <t>Cattle Ac per Beef Cattle su</t>
  </si>
  <si>
    <t>Dairy Grazing per Dairy (Replacement) su</t>
  </si>
  <si>
    <t>Deer + Velvet  per Deer su</t>
  </si>
  <si>
    <t>Goat + Fibre   per Goat su</t>
  </si>
  <si>
    <t>Total Gross Revenue per su</t>
  </si>
  <si>
    <t>Expenditure Per Stock Unit</t>
  </si>
  <si>
    <t>Sheep and Beef Farm Survey - $ Per Hectare Analysis</t>
  </si>
  <si>
    <t>Revenue Per Hectare</t>
  </si>
  <si>
    <t>Expenditure Per Hectare</t>
  </si>
  <si>
    <t>Sheep and Beef Farm Survey - Capital Structure $ per Farm</t>
  </si>
  <si>
    <t>ASSETS</t>
  </si>
  <si>
    <t>Capital Value (excluding Homestead)</t>
  </si>
  <si>
    <t>Truck and Tractor</t>
  </si>
  <si>
    <t>Other Plant &amp; Machinery</t>
  </si>
  <si>
    <t>Sheep at Market Value</t>
  </si>
  <si>
    <t>Cattle at Market Value</t>
  </si>
  <si>
    <t>Deer at Market Value</t>
  </si>
  <si>
    <t>Goats at Market Value</t>
  </si>
  <si>
    <t>FARM CAPITAL</t>
  </si>
  <si>
    <t>Current Assets</t>
  </si>
  <si>
    <t>Term Deposits</t>
  </si>
  <si>
    <t>Income Equalisation Balance</t>
  </si>
  <si>
    <t>Investments Off-Farm</t>
  </si>
  <si>
    <t>Other Assets</t>
  </si>
  <si>
    <t>Homestead</t>
  </si>
  <si>
    <t>Car</t>
  </si>
  <si>
    <t>TOTAL ASSETS AT CLOSE</t>
  </si>
  <si>
    <t>LIABILITIES</t>
  </si>
  <si>
    <t>Current Liabilities</t>
  </si>
  <si>
    <t>Fixed Liabilities</t>
  </si>
  <si>
    <t>Net Worth</t>
  </si>
  <si>
    <t>TOTAL AT CLOSE</t>
  </si>
  <si>
    <t>Sheep at Open</t>
  </si>
  <si>
    <t>Cattle at Open</t>
  </si>
  <si>
    <t>Deer at Open</t>
  </si>
  <si>
    <t>Goats at Open</t>
  </si>
  <si>
    <t>Effective Area (Ha)</t>
  </si>
  <si>
    <t> Reserves calculated in this manner recognises these non-owned assets and allows the true Net Worth position to be shown in line 18.</t>
  </si>
  <si>
    <t>Sheep and Beef Farm Survey - Capital Structure $ per Stock Unit</t>
  </si>
  <si>
    <t>Sheep and Beef Farm Survey - Capital Structure $ per Hectare</t>
  </si>
  <si>
    <t>Sheep and Beef Farm Survey - Flow of Funds $ per Farm</t>
  </si>
  <si>
    <t>SOURCE OF FUNDS</t>
  </si>
  <si>
    <t>Farm Profit Before Tax</t>
  </si>
  <si>
    <t>plus Depreciation</t>
  </si>
  <si>
    <t>plus Livestock Value Change</t>
  </si>
  <si>
    <t>= FARM CASH SURPLUS</t>
  </si>
  <si>
    <t>plus Interest &amp; Dividends</t>
  </si>
  <si>
    <t>plus Non Farm Income</t>
  </si>
  <si>
    <t>plus Mortgage Increase*</t>
  </si>
  <si>
    <t>plus Carbon Credit Receipts</t>
  </si>
  <si>
    <t>plus Other Sources</t>
  </si>
  <si>
    <t>= SOURCE OF FUNDS (A)</t>
  </si>
  <si>
    <t>APPLICATION OF FUNDS</t>
  </si>
  <si>
    <t>New Buildings &amp; Additions</t>
  </si>
  <si>
    <t>plus Plant &amp; Vehicles</t>
  </si>
  <si>
    <t>plus Income Equalisation A/c</t>
  </si>
  <si>
    <t>plus Term Deposits</t>
  </si>
  <si>
    <t>plus Investment</t>
  </si>
  <si>
    <t>plus Mortgage Reduction</t>
  </si>
  <si>
    <t>plus Drawings</t>
  </si>
  <si>
    <t>plus Tax</t>
  </si>
  <si>
    <t>plus Other Applications</t>
  </si>
  <si>
    <t>= APPLICATION OF FUNDS (B)</t>
  </si>
  <si>
    <t>SOURCE - APPLICATION (A-B)</t>
  </si>
  <si>
    <t>= CHANGE IN WORKING CAPITAL</t>
  </si>
  <si>
    <t>REFLECTED BY CHANGE IN</t>
  </si>
  <si>
    <t>less Current Liabilities</t>
  </si>
  <si>
    <t>*MORTGAGE INCREASE DETAILS</t>
  </si>
  <si>
    <t>Interest Rate %</t>
  </si>
  <si>
    <t>Term in Years</t>
  </si>
</sst>
</file>

<file path=xl/styles.xml><?xml version="1.0" encoding="utf-8"?>
<styleSheet xmlns="http://schemas.openxmlformats.org/spreadsheetml/2006/main">
  <numFmts>
    <numFmt formatCode="dd-mm-yy" numFmtId="50"/>
    <numFmt formatCode="##0" numFmtId="51"/>
    <numFmt formatCode="0.00" numFmtId="52"/>
    <numFmt formatCode="###0" numFmtId="53"/>
    <numFmt formatCode="0.0" numFmtId="54"/>
    <numFmt formatCode="#0.0" numFmtId="55"/>
    <numFmt formatCode="##0.0" numFmtId="56"/>
    <numFmt formatCode="#0" numFmtId="57"/>
    <numFmt formatCode="##0.00" numFmtId="58"/>
    <numFmt formatCode="#0.00" numFmtId="59"/>
    <numFmt formatCode="###0.00" numFmtId="60"/>
    <numFmt formatCode="##,##0" numFmtId="61"/>
    <numFmt formatCode="###,##0" numFmtId="62"/>
    <numFmt formatCode="#,###,##0" numFmtId="63"/>
    <numFmt formatCode="##,###,##0" numFmtId="64"/>
    <numFmt formatCode="##,##0.00" numFmtId="65"/>
    <numFmt formatCode="####,##0" numFmtId="66"/>
    <numFmt formatCode="0.000" numFmtId="67"/>
    <numFmt formatCode="0.0000" numFmtId="68"/>
  </numFmts>
  <fonts>
    <font>
      <sz val="10.0"/>
      <name val="Arial"/>
      <family val="2"/>
    </font>
    <font>
      <b val="true"/>
      <sz val="14"/>
    </font>
    <font>
      <u val="true"/>
      <color rgb="FF041690"/>
    </font>
    <font>
      <b val="true"/>
    </font>
    <font>
      <b val="true"/>
      <sz val="11"/>
    </font>
  </fonts>
  <fills>
    <fill>
      <patternFill patternType="none"/>
    </fill>
    <fill>
      <patternFill patternType="gray125"/>
    </fill>
  </fills>
  <borders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>
    <xf borderId="0" fillId="0" fontId="0" numFmtId="0"/>
  </cellStyleXfs>
  <cellXfs>
    <xf numFmtId="0" borderId="0" fillId="0" fontId="0" xfId="0"/>
    <xf numFmtId="0" borderId="0" fillId="0" fontId="1"/>
    <xf applyNumberFormat="1" numFmtId="1" borderId="0" fillId="0" fontId="0"/>
    <xf numFmtId="0" borderId="0" fillId="0" fontId="2"/>
    <xf numFmtId="0" borderId="1" fillId="0" fontId="0" applyAlignment="1">
      <alignment horizontal="center"/>
    </xf>
    <xf numFmtId="0" borderId="2" fillId="0" fontId="0" applyAlignment="1">
      <alignment horizontal="center"/>
    </xf>
    <xf numFmtId="0" borderId="1" fillId="0" fontId="3"/>
    <xf numFmtId="0" borderId="3" fillId="0" fontId="0"/>
    <xf numFmtId="0" borderId="4" fillId="0" fontId="0" applyAlignment="1">
      <alignment horizontal="center"/>
    </xf>
    <xf numFmtId="0" borderId="0" fillId="0" fontId="0" applyAlignment="1">
      <alignment horizontal="center" indent="0"/>
    </xf>
    <xf numFmtId="0" borderId="1" fillId="0" fontId="0"/>
    <xf numFmtId="0" borderId="5" fillId="0" fontId="0" applyAlignment="1">
      <alignment horizontal="center"/>
    </xf>
    <xf numFmtId="0" borderId="6" fillId="0" fontId="0"/>
    <xf numFmtId="0" borderId="7" fillId="0" fontId="0"/>
    <xf numFmtId="0" borderId="8" fillId="0" fontId="0" applyAlignment="1">
      <alignment horizontal="center"/>
    </xf>
    <xf numFmtId="0" borderId="5" fillId="0" fontId="0"/>
    <xf numFmtId="0" borderId="0" fillId="0" fontId="0" applyAlignment="1">
      <alignment horizontal="right"/>
    </xf>
    <xf applyNumberFormat="1" numFmtId="50" borderId="0" fillId="0" fontId="3" applyAlignment="1">
      <alignment horizontal="right"/>
    </xf>
    <xf numFmtId="0" borderId="0" fillId="0" fontId="4"/>
    <xf numFmtId="0" borderId="0" fillId="0" fontId="2" applyAlignment="1">
      <alignment horizontal="right"/>
    </xf>
    <xf numFmtId="0" borderId="0" fillId="0" fontId="3"/>
    <xf numFmtId="0" borderId="0" fillId="0" fontId="3" applyAlignment="1">
      <alignment horizontal="right"/>
    </xf>
    <xf applyNumberFormat="1" numFmtId="1" borderId="0" fillId="0" fontId="0" applyAlignment="1">
      <alignment horizontal="right"/>
    </xf>
    <xf applyNumberFormat="1" numFmtId="51" borderId="0" fillId="0" fontId="0" applyAlignment="1">
      <alignment horizontal="right"/>
    </xf>
    <xf applyNumberFormat="1" numFmtId="52" borderId="0" fillId="0" fontId="0" applyAlignment="1">
      <alignment horizontal="right"/>
    </xf>
    <xf applyNumberFormat="1" numFmtId="53" borderId="0" fillId="0" fontId="0" applyAlignment="1">
      <alignment horizontal="right"/>
    </xf>
    <xf applyNumberFormat="1" numFmtId="54" borderId="0" fillId="0" fontId="0" applyAlignment="1">
      <alignment horizontal="right"/>
    </xf>
    <xf applyNumberFormat="1" numFmtId="55" borderId="0" fillId="0" fontId="0" applyAlignment="1">
      <alignment horizontal="right"/>
    </xf>
    <xf applyNumberFormat="1" numFmtId="56" borderId="0" fillId="0" fontId="0" applyAlignment="1">
      <alignment horizontal="right"/>
    </xf>
    <xf applyNumberFormat="1" numFmtId="57" borderId="0" fillId="0" fontId="0" applyAlignment="1">
      <alignment horizontal="right"/>
    </xf>
    <xf applyNumberFormat="1" numFmtId="58" borderId="0" fillId="0" fontId="0" applyAlignment="1">
      <alignment horizontal="right"/>
    </xf>
    <xf applyNumberFormat="1" numFmtId="59" borderId="0" fillId="0" fontId="0" applyAlignment="1">
      <alignment horizontal="right"/>
    </xf>
    <xf applyNumberFormat="1" numFmtId="60" borderId="0" fillId="0" fontId="0" applyAlignment="1">
      <alignment horizontal="right"/>
    </xf>
    <xf numFmtId="0" borderId="0" fillId="0" fontId="2" applyAlignment="1">
      <alignment horizontal="left"/>
    </xf>
    <xf applyNumberFormat="1" numFmtId="61" borderId="0" fillId="0" fontId="0" applyAlignment="1">
      <alignment horizontal="right"/>
    </xf>
    <xf applyNumberFormat="1" numFmtId="3" borderId="0" fillId="0" fontId="0" applyAlignment="1">
      <alignment horizontal="right"/>
    </xf>
    <xf applyNumberFormat="1" numFmtId="62" borderId="0" fillId="0" fontId="0" applyAlignment="1">
      <alignment horizontal="right"/>
    </xf>
    <xf applyNumberFormat="1" numFmtId="1" borderId="0" fillId="0" fontId="3" applyAlignment="1">
      <alignment horizontal="right"/>
    </xf>
    <xf applyNumberFormat="1" numFmtId="63" borderId="0" fillId="0" fontId="3" applyAlignment="1">
      <alignment horizontal="right"/>
    </xf>
    <xf applyNumberFormat="1" numFmtId="57" borderId="0" fillId="0" fontId="3" applyAlignment="1">
      <alignment horizontal="right"/>
    </xf>
    <xf applyNumberFormat="1" numFmtId="62" borderId="0" fillId="0" fontId="3" applyAlignment="1">
      <alignment horizontal="right"/>
    </xf>
    <xf applyNumberFormat="1" numFmtId="61" borderId="0" fillId="0" fontId="3" applyAlignment="1">
      <alignment horizontal="right"/>
    </xf>
    <xf numFmtId="0" borderId="0" fillId="0" fontId="0" applyAlignment="1">
      <alignment indent="1"/>
    </xf>
    <xf applyNumberFormat="1" numFmtId="58" borderId="0" fillId="0" fontId="3" applyAlignment="1">
      <alignment horizontal="right"/>
    </xf>
    <xf applyNumberFormat="1" numFmtId="59" borderId="0" fillId="0" fontId="3" applyAlignment="1">
      <alignment horizontal="right"/>
    </xf>
    <xf applyNumberFormat="1" numFmtId="60" borderId="0" fillId="0" fontId="3" applyAlignment="1">
      <alignment horizontal="right"/>
    </xf>
    <xf applyNumberFormat="1" numFmtId="64" borderId="0" fillId="0" fontId="0" applyAlignment="1">
      <alignment horizontal="right"/>
    </xf>
    <xf applyNumberFormat="1" numFmtId="64" borderId="0" fillId="0" fontId="3" applyAlignment="1">
      <alignment horizontal="right"/>
    </xf>
    <xf applyNumberFormat="1" numFmtId="63" borderId="0" fillId="0" fontId="0" applyAlignment="1">
      <alignment horizontal="right"/>
    </xf>
    <xf applyNumberFormat="1" numFmtId="3" borderId="0" fillId="0" fontId="3" applyAlignment="1">
      <alignment horizontal="right"/>
    </xf>
    <xf numFmtId="0" borderId="0" fillId="0" fontId="0" applyAlignment="1">
      <alignment indent="0"/>
    </xf>
    <xf applyNumberFormat="1" numFmtId="4" borderId="0" fillId="0" fontId="0" applyAlignment="1">
      <alignment horizontal="right"/>
    </xf>
    <xf applyNumberFormat="1" numFmtId="4" borderId="0" fillId="0" fontId="3" applyAlignment="1">
      <alignment horizontal="right"/>
    </xf>
    <xf applyNumberFormat="1" numFmtId="65" borderId="0" fillId="0" fontId="0" applyAlignment="1">
      <alignment horizontal="right"/>
    </xf>
    <xf applyNumberFormat="1" numFmtId="65" borderId="0" fillId="0" fontId="3" applyAlignment="1">
      <alignment horizontal="right"/>
    </xf>
    <xf applyNumberFormat="1" numFmtId="66" borderId="0" fillId="0" fontId="0" applyAlignment="1">
      <alignment horizontal="right"/>
    </xf>
    <xf applyNumberFormat="1" numFmtId="67" borderId="0" fillId="0" fontId="0" applyAlignment="1">
      <alignment horizontal="right"/>
    </xf>
    <xf applyNumberFormat="1" numFmtId="68" borderId="0" fillId="0" fontId="0" applyAlignment="1">
      <alignment horizontal="right"/>
    </xf>
  </cellXf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3.xml"/></Relationships>
</file>

<file path=xl/worksheets/_rels/sheet9.xml.rels><?xml version="1.0" encoding="UTF-8" standalone="yes"?>
<Relationships xmlns="http://schemas.openxmlformats.org/package/2006/relationships">
<Relationship Target="../comments9.xml" Type="http://schemas.openxmlformats.org/officeDocument/2006/relationships/comments" Id="rId2"/>
<Relationship Target="../drawings/vmlDrawing9.vml" Type="http://schemas.openxmlformats.org/officeDocument/2006/relationships/vmlDrawing" Id="rId1"/>
</Relationships>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4" customWidth="1"/>
    <col min="2" max="2" width="4" customWidth="1"/>
    <col min="3" max="3" width="14" customWidth="1"/>
    <col min="4" max="4" width="9" customWidth="1"/>
    <col min="5" max="5" width="9" customWidth="1"/>
    <col min="6" max="6" width="9" customWidth="1"/>
    <col min="7" max="7" width="13" customWidth="1"/>
    <col min="8" max="8" width="10" customWidth="1"/>
    <col min="9" max="9" width="12" customWidth="1"/>
    <col min="10" max="10" width="9" customWidth="1"/>
    <col min="11" max="11" width="9" customWidth="1"/>
    <col min="12" max="12" width="9" customWidth="1"/>
    <col min="13" max="13" width="9" customWidth="1"/>
  </cols>
  <sheetData>
    <row>
      <c t="s" r="A1"/>
      <c t="s" r="B1"/>
      <c t="s" r="C1"/>
      <c t="s" r="D1"/>
      <c t="s" r="E1"/>
      <c t="s" r="F1"/>
      <c t="s" r="G1"/>
      <c t="s" r="H1"/>
      <c t="s" r="I1"/>
      <c t="s" r="J1"/>
      <c t="s" r="K1"/>
      <c t="s" r="L1"/>
      <c t="s" r="M1"/>
      <c t="s" r="N1"/>
    </row>
    <row>
      <c s="1" t="s" r="A2">
        <v>0</v>
      </c>
      <c t="s" r="B2"/>
      <c t="s" r="C2"/>
      <c t="s" r="D2"/>
      <c t="s" r="E2"/>
      <c t="s" r="F2"/>
      <c t="s" r="G2"/>
      <c t="s" r="H2"/>
      <c t="s" r="I2"/>
      <c t="s" r="J2"/>
      <c t="s" r="K2"/>
      <c t="s" r="L2"/>
      <c t="s" r="M2"/>
      <c t="s" r="N2"/>
    </row>
    <row>
      <c t="s" r="A3"/>
      <c t="s" r="B3"/>
      <c t="s" r="C3"/>
      <c t="s" r="D3"/>
      <c t="s" r="E3"/>
      <c t="s" r="F3"/>
      <c t="s" r="G3"/>
      <c t="s" r="H3"/>
      <c t="s" r="I3"/>
      <c t="s" r="J3"/>
      <c t="s" r="K3"/>
      <c t="s" r="L3"/>
      <c t="s" r="M3"/>
      <c t="s" r="N3"/>
    </row>
    <row>
      <c s="2" r="A4">
        <v>1</v>
      </c>
      <c t="s" r="B4">
        <v>1</v>
      </c>
      <c t="s" r="C4"/>
      <c t="s" r="D4"/>
      <c t="s" r="E4"/>
      <c t="s" r="F4"/>
      <c t="s" r="G4"/>
      <c t="s" r="H4"/>
      <c t="s" r="I4"/>
      <c t="s" r="J4"/>
      <c t="s" r="K4">
        <v>2</v>
      </c>
      <c t="s" r="L4"/>
      <c t="s" r="M4"/>
      <c t="s" r="N4"/>
    </row>
    <row>
      <c t="s" r="A5"/>
      <c t="s" r="B5">
        <v>3</v>
      </c>
      <c t="s" r="C5"/>
      <c t="s" r="D5"/>
      <c t="s" r="E5"/>
      <c t="s" r="F5"/>
      <c t="s" r="G5"/>
      <c t="s" r="H5"/>
      <c t="s" r="I5"/>
      <c t="s" r="J5"/>
      <c s="3" t="s" r="K5">
        <v>4</v>
      </c>
      <c t="s" r="L5"/>
      <c t="s" r="M5"/>
      <c t="s" r="N5"/>
    </row>
    <row>
      <c t="s" r="A6"/>
      <c t="s" r="B6"/>
      <c t="s" r="C6"/>
      <c t="s" r="D6"/>
      <c t="s" r="E6"/>
      <c t="s" r="F6"/>
      <c t="s" r="G6"/>
      <c t="s" r="H6"/>
      <c t="s" r="I6"/>
      <c t="s" r="J6"/>
      <c s="3" t="s" r="K6">
        <v>5</v>
      </c>
      <c t="s" r="L6"/>
      <c t="s" r="M6"/>
      <c t="s" r="N6"/>
    </row>
    <row>
      <c s="2" r="A7">
        <v>2</v>
      </c>
      <c t="s" r="B7">
        <v>6</v>
      </c>
      <c t="s" r="C7"/>
      <c t="s" r="D7"/>
      <c t="s" r="E7"/>
      <c t="s" r="F7"/>
      <c t="s" r="G7"/>
      <c t="s" r="H7"/>
      <c t="s" r="I7"/>
      <c t="s" r="J7"/>
      <c s="3" t="s" r="K7">
        <v>7</v>
      </c>
      <c t="s" r="L7"/>
      <c t="s" r="M7"/>
      <c t="s" r="N7"/>
    </row>
    <row>
      <c t="s" r="A8"/>
      <c t="s" r="B8"/>
      <c t="s" r="C8"/>
      <c t="s" r="D8"/>
      <c t="s" r="E8"/>
      <c t="s" r="F8"/>
      <c t="s" r="G8"/>
      <c t="s" r="H8"/>
      <c t="s" r="I8"/>
      <c t="s" r="J8"/>
      <c s="3" t="s" r="K8">
        <v>8</v>
      </c>
      <c t="s" r="L8"/>
      <c t="s" r="M8"/>
      <c t="s" r="N8"/>
    </row>
    <row>
      <c t="s" r="A9"/>
      <c t="s" r="B9"/>
      <c t="s" r="C9"/>
      <c t="s" r="D9"/>
      <c t="s" r="E9"/>
      <c t="s" r="F9"/>
      <c s="4" t="s" r="G9">
        <v>9</v>
      </c>
      <c s="4" t="s" r="H9">
        <v>10</v>
      </c>
      <c s="5" t="s" r="I9">
        <v>11</v>
      </c>
      <c t="s" r="J9"/>
      <c s="3" t="s" r="K9">
        <v>12</v>
      </c>
      <c t="s" r="L9"/>
      <c t="s" r="M9"/>
      <c t="s" r="N9"/>
    </row>
    <row>
      <c t="s" r="A10"/>
      <c t="s" r="B10"/>
      <c s="6" t="s" r="C10">
        <v>13</v>
      </c>
      <c s="7" t="s" r="D10"/>
      <c s="7" t="s" r="E10"/>
      <c s="7" t="s" r="F10"/>
      <c s="8" t="s" r="G10">
        <v>14</v>
      </c>
      <c s="9" t="s" r="H10">
        <v>15</v>
      </c>
      <c s="8" t="s" r="I10">
        <v>16</v>
      </c>
      <c t="s" r="J10"/>
      <c s="3" t="s" r="K10">
        <v>17</v>
      </c>
      <c t="s" r="L10"/>
      <c t="s" r="M10"/>
      <c t="s" r="N10"/>
    </row>
    <row>
      <c t="s" r="A11"/>
      <c t="s" r="B11"/>
      <c s="10" t="s" r="C11">
        <v>18</v>
      </c>
      <c s="7" t="s" r="D11">
        <v>19</v>
      </c>
      <c s="7" t="s" r="E11"/>
      <c s="7" t="s" r="F11"/>
      <c s="11" t="inlineStr" r="G11">
        <is>
          <t>✓</t>
        </is>
      </c>
      <c s="11" t="inlineStr" r="H11">
        <is>
          <t>
            <is>
              <t>✓</t>
            </is>
            ✓
          </t>
        </is>
      </c>
      <c s="11" t="inlineStr" r="I11">
        <is>
          <t>
            <is>
              <t>
                <is>
                  <t>✓</t>
                </is>
                ✓
              </t>
            </is>
            ✓
          </t>
        </is>
      </c>
      <c t="s" r="J11"/>
      <c s="3" t="s" r="K11">
        <v>20</v>
      </c>
      <c t="s" r="L11"/>
      <c t="s" r="M11"/>
      <c t="s" r="N11"/>
    </row>
    <row>
      <c t="s" r="A12"/>
      <c t="s" r="B12"/>
      <c s="10" t="s" r="C12">
        <v>21</v>
      </c>
      <c s="7" t="s" r="D12">
        <v>22</v>
      </c>
      <c s="7" t="s" r="E12"/>
      <c s="7" t="s" r="F12"/>
      <c s="11" t="inlineStr" r="G12">
        <is>
          <t>✓</t>
        </is>
      </c>
      <c s="11" t="inlineStr" r="H12">
        <is>
          <t>
            <is>
              <t>✓</t>
            </is>
            ✓
          </t>
        </is>
      </c>
      <c s="11" t="inlineStr" r="I12">
        <is>
          <t>
            <is>
              <t>
                <is>
                  <t>✓</t>
                </is>
                ✓
              </t>
            </is>
            ✓
          </t>
        </is>
      </c>
      <c t="s" r="J12"/>
      <c s="3" t="s" r="K12">
        <v>23</v>
      </c>
      <c t="s" r="L12"/>
      <c t="s" r="M12"/>
      <c t="s" r="N12"/>
    </row>
    <row>
      <c t="s" r="A13"/>
      <c t="s" r="B13"/>
      <c s="10" t="s" r="C13">
        <v>24</v>
      </c>
      <c s="7" t="s" r="D13">
        <v>25</v>
      </c>
      <c s="7" t="s" r="E13"/>
      <c s="7" t="s" r="F13"/>
      <c s="11" t="inlineStr" r="G13">
        <is>
          <t>✓</t>
        </is>
      </c>
      <c s="11" t="inlineStr" r="H13">
        <is>
          <t>
            <is>
              <t>✓</t>
            </is>
            ✓
          </t>
        </is>
      </c>
      <c s="11" t="inlineStr" r="I13">
        <is>
          <t>
            <is>
              <t>
                <is>
                  <t>✓</t>
                </is>
                ✓
              </t>
            </is>
            ✓
          </t>
        </is>
      </c>
      <c t="s" r="J13"/>
      <c t="s" r="K13"/>
      <c t="s" r="L13"/>
      <c t="s" r="M13"/>
      <c t="s" r="N13"/>
    </row>
    <row>
      <c t="s" r="A14"/>
      <c t="s" r="B14"/>
      <c s="12" t="s" r="C14">
        <v>26</v>
      </c>
      <c s="13" t="s" r="D14">
        <v>27</v>
      </c>
      <c s="13" t="s" r="E14"/>
      <c s="13" t="s" r="F14"/>
      <c s="11" t="inlineStr" r="G14">
        <is>
          <t>✓</t>
        </is>
      </c>
      <c s="11" t="inlineStr" r="H14">
        <is>
          <t>
            <is>
              <t>✓</t>
            </is>
            ✓
          </t>
        </is>
      </c>
      <c s="11" t="inlineStr" r="I14">
        <is>
          <t>
            <is>
              <t>
                <is>
                  <t>✓</t>
                </is>
                ✓
              </t>
            </is>
            ✓
          </t>
        </is>
      </c>
      <c t="s" r="J14"/>
      <c t="s" r="K14"/>
      <c t="s" r="L14"/>
      <c t="s" r="M14"/>
      <c t="s" r="N14"/>
    </row>
    <row>
      <c t="s" r="A15"/>
      <c t="s" r="B15"/>
      <c t="s" r="C15"/>
      <c t="s" r="D15"/>
      <c t="s" r="E15"/>
      <c t="s" r="F15"/>
      <c t="s" r="G15"/>
      <c t="s" r="H15"/>
      <c t="s" r="I15"/>
      <c t="s" r="J15"/>
      <c t="s" r="K15"/>
      <c t="s" r="L15"/>
      <c t="s" r="M15"/>
      <c t="s" r="N15"/>
    </row>
    <row>
      <c t="s" r="A16"/>
      <c t="s" r="B16"/>
      <c t="s" r="C16"/>
      <c t="s" r="D16"/>
      <c t="s" r="E16"/>
      <c t="s" r="F16"/>
      <c s="4" t="s" r="G16">
        <v>28</v>
      </c>
      <c s="5" t="s" r="H16">
        <v>29</v>
      </c>
      <c t="s" r="I16"/>
      <c t="s" r="J16"/>
      <c s="3" r="K16">
        <f>_xlfn.HYPERLINK("https://beeflambnz.com/industry-data/farm-data-and-industry-production/sheep-beef-farm-survey","Click here for more Survey Reports")</f>
      </c>
      <c t="s" r="L16"/>
      <c t="s" r="M16"/>
      <c t="s" r="N16"/>
    </row>
    <row>
      <c t="s" r="A17"/>
      <c t="s" r="B17"/>
      <c s="6" t="s" r="C17">
        <v>30</v>
      </c>
      <c s="7" t="s" r="D17"/>
      <c s="7" t="s" r="E17"/>
      <c s="7" t="s" r="F17"/>
      <c s="14" t="s" r="G17">
        <v>31</v>
      </c>
      <c s="8" t="s" r="H17">
        <v>32</v>
      </c>
      <c t="s" r="I17"/>
      <c t="s" r="J17"/>
      <c t="s" r="K17"/>
      <c t="s" r="L17"/>
      <c t="s" r="M17"/>
      <c t="s" r="N17"/>
    </row>
    <row>
      <c t="s" r="A18"/>
      <c t="s" r="B18"/>
      <c s="10" t="s" r="C18">
        <v>33</v>
      </c>
      <c s="7" t="s" r="D18">
        <v>34</v>
      </c>
      <c s="7" t="s" r="E18"/>
      <c s="7" t="s" r="F18"/>
      <c s="15" t="s" r="G18"/>
      <c s="15" t="s" r="H18"/>
      <c t="s" r="I18"/>
      <c t="s" r="J18"/>
      <c t="s" r="K18"/>
      <c t="s" r="L18"/>
      <c t="s" r="M18"/>
      <c t="s" r="N18"/>
    </row>
    <row>
      <c t="s" r="A19"/>
      <c t="s" r="B19"/>
      <c s="10" t="s" r="C19">
        <v>35</v>
      </c>
      <c s="7" t="s" r="D19">
        <v>36</v>
      </c>
      <c s="7" t="s" r="E19"/>
      <c s="7" t="s" r="F19"/>
      <c s="11" t="inlineStr" r="G19">
        <is>
          <t>✓</t>
        </is>
      </c>
      <c s="15" t="s" r="H19"/>
      <c t="s" r="I19"/>
      <c t="s" r="J19"/>
      <c t="s" r="K19"/>
      <c t="s" r="L19"/>
      <c t="s" r="M19"/>
      <c t="s" r="N19"/>
    </row>
    <row>
      <c t="s" r="A20"/>
      <c t="s" r="B20"/>
      <c s="10" t="s" r="C20">
        <v>37</v>
      </c>
      <c s="7" t="s" r="D20">
        <v>38</v>
      </c>
      <c s="7" t="s" r="E20"/>
      <c s="7" t="s" r="F20"/>
      <c s="11" t="inlineStr" r="G20">
        <is>
          <t>✓</t>
        </is>
      </c>
      <c s="11" t="inlineStr" r="H20">
        <is>
          <t>
            <is>
              <t>✓</t>
            </is>
            ✓
          </t>
        </is>
      </c>
      <c t="s" r="I20"/>
      <c t="s" r="J20"/>
      <c t="s" r="K20"/>
      <c t="s" r="L20"/>
      <c t="s" r="M20"/>
      <c t="s" r="N20"/>
    </row>
    <row>
      <c t="s" r="A21"/>
      <c t="s" r="B21"/>
      <c s="10" t="s" r="C21">
        <v>39</v>
      </c>
      <c s="7" t="s" r="D21">
        <v>40</v>
      </c>
      <c s="7" t="s" r="E21"/>
      <c s="7" t="s" r="F21"/>
      <c s="15" t="s" r="G21"/>
      <c s="11" t="inlineStr" r="H21">
        <is>
          <t>✓</t>
        </is>
      </c>
      <c t="s" r="I21"/>
      <c t="s" r="J21"/>
      <c t="s" r="K21"/>
      <c t="s" r="L21"/>
      <c t="s" r="M21"/>
      <c t="s" r="N21"/>
    </row>
    <row>
      <c t="s" r="A22"/>
      <c t="s" r="B22"/>
      <c s="10" t="s" r="C22">
        <v>41</v>
      </c>
      <c s="7" t="s" r="D22">
        <v>42</v>
      </c>
      <c s="7" t="s" r="E22"/>
      <c s="7" t="s" r="F22"/>
      <c s="11" t="inlineStr" r="G22">
        <is>
          <t>✓</t>
        </is>
      </c>
      <c s="15" t="s" r="H22"/>
      <c t="s" r="I22"/>
      <c t="s" r="J22"/>
      <c t="s" r="K22"/>
      <c t="s" r="L22"/>
      <c t="s" r="M22"/>
      <c t="s" r="N22"/>
    </row>
    <row>
      <c t="s" r="A23"/>
      <c t="s" r="B23"/>
      <c s="12" t="s" r="C23">
        <v>26</v>
      </c>
      <c s="13" t="s" r="D23">
        <v>27</v>
      </c>
      <c s="13" t="s" r="E23"/>
      <c s="13" t="s" r="F23"/>
      <c s="11" t="inlineStr" r="G23">
        <is>
          <t>✓</t>
        </is>
      </c>
      <c s="11" t="inlineStr" r="H23">
        <is>
          <t>
            <is>
              <t>✓</t>
            </is>
            ✓
          </t>
        </is>
      </c>
      <c t="s" r="I23"/>
      <c t="s" r="J23"/>
      <c t="s" r="K23"/>
      <c t="s" r="L23"/>
      <c t="s" r="M23"/>
      <c t="s" r="N23"/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  <c t="s" r="M24"/>
      <c t="s" r="N24"/>
    </row>
    <row>
      <c t="s" r="A25"/>
      <c t="s" r="B25"/>
      <c s="6" t="s" r="C25">
        <v>43</v>
      </c>
      <c s="7" t="s" r="D25"/>
      <c s="7" t="s" r="E25"/>
      <c s="7" t="s" r="F25"/>
      <c s="11" t="s" r="G25">
        <v>44</v>
      </c>
      <c t="s" r="H25"/>
      <c t="s" r="I25"/>
      <c t="s" r="J25"/>
      <c t="s" r="K25"/>
      <c t="s" r="L25"/>
      <c t="s" r="M25"/>
      <c t="s" r="N25"/>
    </row>
    <row>
      <c t="s" r="A26"/>
      <c t="s" r="B26"/>
      <c s="10" t="s" r="C26">
        <v>33</v>
      </c>
      <c s="7" t="s" r="D26">
        <v>34</v>
      </c>
      <c s="7" t="s" r="E26"/>
      <c s="7" t="s" r="F26"/>
      <c s="11" t="inlineStr" r="G26">
        <is>
          <t>✓</t>
        </is>
      </c>
      <c t="s" r="H26"/>
      <c t="s" r="I26"/>
      <c t="s" r="J26"/>
      <c t="s" r="K26"/>
      <c t="s" r="L26"/>
      <c t="s" r="M26"/>
      <c t="s" r="N26"/>
    </row>
    <row>
      <c t="s" r="A27"/>
      <c t="s" r="B27"/>
      <c s="10" t="s" r="C27">
        <v>35</v>
      </c>
      <c s="7" t="s" r="D27">
        <v>36</v>
      </c>
      <c s="7" t="s" r="E27"/>
      <c s="7" t="s" r="F27"/>
      <c s="11" t="inlineStr" r="G27">
        <is>
          <t>✓</t>
        </is>
      </c>
      <c t="s" r="H27"/>
      <c t="s" r="I27"/>
      <c t="s" r="J27"/>
      <c t="s" r="K27"/>
      <c t="s" r="L27"/>
      <c t="s" r="M27"/>
      <c t="s" r="N27"/>
    </row>
    <row>
      <c t="s" r="A28"/>
      <c t="s" r="B28"/>
      <c s="10" t="s" r="C28">
        <v>18</v>
      </c>
      <c s="7" t="s" r="D28">
        <v>19</v>
      </c>
      <c s="7" t="s" r="E28"/>
      <c s="7" t="s" r="F28"/>
      <c s="11" t="inlineStr" r="G28">
        <is>
          <t>✓</t>
        </is>
      </c>
      <c t="s" r="H28"/>
      <c t="s" r="I28"/>
      <c t="s" r="J28"/>
      <c t="s" r="K28"/>
      <c t="s" r="L28"/>
      <c t="s" r="M28"/>
      <c t="s" r="N28"/>
    </row>
    <row>
      <c t="s" r="A29"/>
      <c t="s" r="B29"/>
      <c s="10" t="s" r="C29">
        <v>21</v>
      </c>
      <c s="7" t="s" r="D29">
        <v>22</v>
      </c>
      <c s="7" t="s" r="E29"/>
      <c s="7" t="s" r="F29"/>
      <c s="11" t="inlineStr" r="G29">
        <is>
          <t>✓</t>
        </is>
      </c>
      <c t="s" r="H29"/>
      <c t="s" r="I29"/>
      <c t="s" r="J29"/>
      <c t="s" r="K29"/>
      <c t="s" r="L29"/>
      <c t="s" r="M29"/>
      <c t="s" r="N29"/>
    </row>
    <row>
      <c t="s" r="A30"/>
      <c t="s" r="B30"/>
      <c s="10" t="s" r="C30">
        <v>24</v>
      </c>
      <c s="7" t="s" r="D30">
        <v>25</v>
      </c>
      <c s="7" t="s" r="E30"/>
      <c s="7" t="s" r="F30"/>
      <c s="11" t="inlineStr" r="G30">
        <is>
          <t>✓</t>
        </is>
      </c>
      <c t="s" r="H30"/>
      <c t="s" r="I30"/>
      <c t="s" r="J30"/>
      <c t="s" r="K30"/>
      <c t="s" r="L30"/>
      <c t="s" r="M30"/>
      <c t="s" r="N30"/>
    </row>
    <row>
      <c t="s" r="A31"/>
      <c t="s" r="B31"/>
      <c s="10" t="s" r="C31">
        <v>37</v>
      </c>
      <c s="7" t="s" r="D31">
        <v>38</v>
      </c>
      <c s="7" t="s" r="E31"/>
      <c s="7" t="s" r="F31"/>
      <c s="11" t="inlineStr" r="G31">
        <is>
          <t>✓</t>
        </is>
      </c>
      <c t="s" r="H31"/>
      <c t="s" r="I31"/>
      <c t="s" r="J31"/>
      <c t="s" r="K31"/>
      <c t="s" r="L31"/>
      <c t="s" r="M31"/>
      <c t="s" r="N31"/>
    </row>
    <row>
      <c t="s" r="A32"/>
      <c t="s" r="B32"/>
      <c s="10" t="s" r="C32">
        <v>39</v>
      </c>
      <c s="7" t="s" r="D32">
        <v>40</v>
      </c>
      <c s="7" t="s" r="E32"/>
      <c s="7" t="s" r="F32"/>
      <c s="11" t="inlineStr" r="G32">
        <is>
          <t>✓</t>
        </is>
      </c>
      <c t="s" r="H32"/>
      <c t="s" r="I32"/>
      <c t="s" r="J32"/>
      <c t="s" r="K32"/>
      <c t="s" r="L32"/>
      <c t="s" r="M32"/>
      <c t="s" r="N32"/>
    </row>
    <row>
      <c t="s" r="A33"/>
      <c t="s" r="B33"/>
      <c s="10" t="s" r="C33">
        <v>41</v>
      </c>
      <c s="7" t="s" r="D33">
        <v>42</v>
      </c>
      <c s="7" t="s" r="E33"/>
      <c s="7" t="s" r="F33"/>
      <c s="11" t="inlineStr" r="G33">
        <is>
          <t>✓</t>
        </is>
      </c>
      <c t="s" r="H33"/>
      <c t="s" r="I33"/>
      <c t="s" r="J33"/>
      <c t="s" r="K33"/>
      <c t="s" r="L33"/>
      <c t="s" r="M33"/>
      <c t="s" r="N33"/>
    </row>
    <row>
      <c t="s" r="A34"/>
      <c t="s" r="B34"/>
      <c s="12" t="s" r="C34">
        <v>26</v>
      </c>
      <c s="13" t="s" r="D34">
        <v>45</v>
      </c>
      <c s="13" t="s" r="E34"/>
      <c s="13" t="s" r="F34"/>
      <c s="11" t="inlineStr" r="G34">
        <is>
          <t>✓</t>
        </is>
      </c>
      <c t="s" r="H34"/>
      <c t="s" r="I34"/>
      <c t="s" r="J34"/>
      <c t="s" r="K34"/>
      <c t="s" r="L34"/>
      <c t="s" r="M34"/>
      <c t="s" r="N34"/>
    </row>
    <row>
      <c t="s" r="A35"/>
      <c t="s" r="B35"/>
      <c t="s" r="C35"/>
      <c t="s" r="D35"/>
      <c t="s" r="E35"/>
      <c t="s" r="F35"/>
      <c t="s" r="G35"/>
      <c t="s" r="H35"/>
      <c t="s" r="I35"/>
      <c t="s" r="J35"/>
      <c t="s" r="K35"/>
      <c t="s" r="L35"/>
      <c t="s" r="M35"/>
      <c t="s" r="N35"/>
    </row>
    <row>
      <c s="2" r="A36">
        <v>3</v>
      </c>
      <c t="s" r="B36">
        <v>46</v>
      </c>
      <c t="s" r="C36"/>
      <c t="s" r="D36"/>
      <c t="s" r="E36"/>
      <c t="s" r="F36"/>
      <c t="s" r="G36"/>
      <c t="s" r="H36"/>
      <c t="s" r="I36"/>
      <c t="s" r="J36"/>
      <c t="s" r="K36"/>
      <c t="s" r="L36"/>
      <c t="s" r="M36"/>
      <c t="s" r="N36"/>
    </row>
    <row>
      <c t="s" r="A37"/>
      <c t="s" r="B37">
        <v>47</v>
      </c>
      <c t="s" r="C37"/>
      <c t="s" r="D37"/>
      <c t="s" r="E37"/>
      <c t="s" r="F37"/>
      <c t="s" r="G37"/>
      <c t="s" r="H37"/>
      <c t="s" r="I37"/>
      <c t="s" r="J37"/>
      <c t="s" r="K37"/>
      <c t="s" r="L37"/>
      <c t="s" r="M37"/>
      <c t="s" r="N37"/>
    </row>
    <row>
      <c t="s" r="A38"/>
      <c t="s" r="B38">
        <v>48</v>
      </c>
      <c t="s" r="C38"/>
      <c t="s" r="D38"/>
      <c t="s" r="E38"/>
      <c t="s" r="F38"/>
      <c t="s" r="G38"/>
      <c t="s" r="H38"/>
      <c t="s" r="I38"/>
      <c t="s" r="J38"/>
      <c t="s" r="K38"/>
      <c t="s" r="L38"/>
      <c t="s" r="M38"/>
      <c t="s" r="N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  <c t="s" r="M39"/>
      <c t="s" r="N39"/>
    </row>
    <row>
      <c s="2" r="A40">
        <v>4</v>
      </c>
      <c t="s" r="B40">
        <v>49</v>
      </c>
      <c t="s" r="C40"/>
      <c t="s" r="D40"/>
      <c t="s" r="E40"/>
      <c t="s" r="F40"/>
      <c t="s" r="G40"/>
      <c t="s" r="H40"/>
      <c t="s" r="I40"/>
      <c t="s" r="J40"/>
      <c t="s" r="K40"/>
      <c t="s" r="L40"/>
      <c t="s" r="M40"/>
      <c t="s" r="N40"/>
    </row>
    <row>
      <c t="s" r="A41"/>
      <c t="s" r="B41"/>
      <c t="s" r="C41">
        <v>50</v>
      </c>
      <c t="s" r="D41"/>
      <c t="s" r="E41"/>
      <c t="s" r="F41"/>
      <c t="s" r="G41"/>
      <c t="s" r="H41"/>
      <c t="s" r="I41"/>
      <c t="s" r="J41"/>
      <c t="s" r="K41"/>
      <c t="s" r="L41"/>
      <c t="s" r="M41"/>
      <c t="s" r="N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  <c t="s" r="M42"/>
      <c t="s" r="N42"/>
    </row>
    <row>
      <c t="s" r="A43"/>
      <c t="s" r="B43"/>
      <c t="s" r="C43"/>
      <c t="s" r="D43"/>
      <c t="s" r="E43"/>
      <c t="s" r="F43"/>
      <c t="s" r="G43"/>
      <c t="s" r="H43"/>
      <c t="s" r="I43"/>
      <c t="s" r="J43"/>
      <c t="s" r="K43"/>
      <c t="s" r="L43"/>
      <c t="s" r="M43"/>
      <c t="s" r="N43"/>
    </row>
  </sheetData>
  <mergeCells count="9">
    <mergeCell ref="K5:N5"/>
    <mergeCell ref="K6:N6"/>
    <mergeCell ref="K7:N7"/>
    <mergeCell ref="K8:N8"/>
    <mergeCell ref="K9:N9"/>
    <mergeCell ref="K10:N10"/>
    <mergeCell ref="K11:N11"/>
    <mergeCell ref="K12:N12"/>
    <mergeCell ref="K16:N16"/>
  </mergeCells>
  <hyperlinks>
    <hyperlink ref="K5" location="'PerformanceIndicators-Farm'!A1" display="Performance Indicators Per Farm Analysis"/>
    <hyperlink ref="K6" location="'RevenueExpenseProfit-Farm'!A1" display="$ Per Farm Analysis"/>
    <hyperlink ref="K7" location="'RevenueExpenseProfit-SU'!A1" display="$ Per Stock Unit Analysis"/>
    <hyperlink ref="K8" location="'RevenueExpenseProfit-HA'!A1" display="$ Per Hectare Analysis"/>
    <hyperlink ref="K9" location="'CapitalStructure-Farm'!A1" display="Capital Structure $ per Farm"/>
    <hyperlink ref="K10" location="'CapitalStructure-SU'!A1" display="Capital Structure $ per Stock Unit"/>
    <hyperlink ref="K11" location="'CapitalStructure-HA'!A1" display="Capital Structure $ per Hectare"/>
    <hyperlink ref="K12" location="'FlowOfFunds-Farm'!A1" display="Flow of Funds $ per Farm"/>
  </hyperlinks>
  <printOptions gridLines="0" gridLinesSet="1"/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53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68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69</v>
      </c>
      <c s="23" r="C8">
        <v>418</v>
      </c>
      <c s="23" r="D8">
        <v>449</v>
      </c>
      <c s="23" r="E8">
        <v>394</v>
      </c>
      <c s="23" r="F8">
        <v>396</v>
      </c>
      <c s="23" r="G8">
        <v>389</v>
      </c>
      <c s="23" r="H8">
        <v>367</v>
      </c>
      <c s="23" r="I8">
        <v>355</v>
      </c>
      <c s="23" r="J8">
        <v>386</v>
      </c>
      <c s="23" r="K8">
        <v>386</v>
      </c>
      <c s="23" r="L8">
        <v>386</v>
      </c>
    </row>
    <row>
      <c s="22" r="A9">
        <v>2</v>
      </c>
      <c t="s" r="B9">
        <v>70</v>
      </c>
      <c s="24" r="C9">
        <v>2.54</v>
      </c>
      <c s="24" r="D9">
        <v>2.69</v>
      </c>
      <c s="24" r="E9">
        <v>2.54</v>
      </c>
      <c s="24" r="F9">
        <v>2.48</v>
      </c>
      <c s="24" r="G9">
        <v>2.58</v>
      </c>
      <c s="24" r="H9">
        <v>2.36</v>
      </c>
      <c s="24" r="I9">
        <v>2.35</v>
      </c>
      <c s="24" r="J9">
        <v>2.33</v>
      </c>
      <c t="s" r="K9"/>
      <c t="s" r="L9"/>
    </row>
    <row>
      <c s="22" r="A10">
        <v>3</v>
      </c>
      <c t="s" r="B10">
        <v>71</v>
      </c>
      <c s="25" r="C10">
        <v>2489</v>
      </c>
      <c s="25" r="D10">
        <v>2655</v>
      </c>
      <c s="25" r="E10">
        <v>2387</v>
      </c>
      <c s="25" r="F10">
        <v>2206</v>
      </c>
      <c s="25" r="G10">
        <v>2299</v>
      </c>
      <c s="25" r="H10">
        <v>2423</v>
      </c>
      <c s="25" r="I10">
        <v>2373</v>
      </c>
      <c s="25" r="J10">
        <v>2736</v>
      </c>
      <c s="25" r="K10">
        <v>3751</v>
      </c>
      <c s="25" r="L10">
        <v>4044</v>
      </c>
    </row>
    <row>
      <c s="22" r="A11">
        <v>4</v>
      </c>
      <c t="s" r="B11">
        <v>72</v>
      </c>
      <c s="26" r="C11">
        <v>6.0</v>
      </c>
      <c s="26" r="D11">
        <v>5.9</v>
      </c>
      <c s="26" r="E11">
        <v>6.1</v>
      </c>
      <c s="26" r="F11">
        <v>5.6</v>
      </c>
      <c s="26" r="G11">
        <v>5.9</v>
      </c>
      <c s="26" r="H11">
        <v>6.6</v>
      </c>
      <c s="26" r="I11">
        <v>6.7</v>
      </c>
      <c s="26" r="J11">
        <v>7.1</v>
      </c>
      <c s="26" r="K11">
        <v>9.7</v>
      </c>
      <c s="27" r="L11">
        <v>10.5</v>
      </c>
    </row>
    <row>
      <c t="s" r="A12"/>
      <c t="s" r="B12"/>
      <c t="s" r="C12"/>
      <c t="s" r="D12"/>
      <c t="s" r="E12"/>
      <c t="s" r="F12"/>
      <c t="s" r="G12"/>
      <c t="s" r="H12"/>
      <c t="s" r="I12"/>
      <c t="s" r="J12"/>
      <c t="s" r="K12"/>
      <c t="s" r="L12"/>
    </row>
    <row>
      <c t="s" r="A13"/>
      <c s="20" t="s" r="B13">
        <v>73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5</v>
      </c>
      <c t="s" r="B14">
        <v>74</v>
      </c>
      <c s="28" r="C14">
        <v>141.9</v>
      </c>
      <c s="28" r="D14">
        <v>139.2</v>
      </c>
      <c s="28" r="E14">
        <v>156.1</v>
      </c>
      <c s="28" r="F14">
        <v>131.6</v>
      </c>
      <c s="28" r="G14">
        <v>142.2</v>
      </c>
      <c s="28" r="H14">
        <v>134.1</v>
      </c>
      <c s="28" r="I14">
        <v>133.6</v>
      </c>
      <c s="28" r="J14">
        <v>134.8</v>
      </c>
      <c s="28" r="K14">
        <v>134.6</v>
      </c>
      <c s="28" r="L14">
        <v>135.7</v>
      </c>
    </row>
    <row>
      <c s="22" r="A15">
        <v>6</v>
      </c>
      <c t="s" r="B15">
        <v>75</v>
      </c>
      <c s="26" r="C15">
        <v>4.1</v>
      </c>
      <c s="26" r="D15">
        <v>2.5</v>
      </c>
      <c s="26" r="E15">
        <v>2.3</v>
      </c>
      <c s="26" r="F15">
        <v>6.1</v>
      </c>
      <c s="26" r="G15">
        <v>9.9</v>
      </c>
      <c s="26" r="H15">
        <v>5.2</v>
      </c>
      <c s="26" r="I15">
        <v>8.9</v>
      </c>
      <c s="27" r="J15">
        <v>14.3</v>
      </c>
      <c s="27" r="K15">
        <v>13.2</v>
      </c>
      <c s="27" r="L15">
        <v>13.2</v>
      </c>
    </row>
    <row>
      <c s="22" r="A16">
        <v>7</v>
      </c>
      <c t="s" r="B16">
        <v>76</v>
      </c>
      <c t="s" r="C16"/>
      <c t="s" r="D16"/>
      <c t="s" r="E16"/>
      <c t="s" r="F16"/>
      <c t="s" r="G16"/>
      <c t="s" r="H16"/>
      <c t="s" r="I16"/>
      <c s="27" r="J16">
        <v>86.7</v>
      </c>
      <c s="27" r="K16">
        <v>87.9</v>
      </c>
      <c s="27" r="L16">
        <v>87.1</v>
      </c>
    </row>
    <row>
      <c s="22" r="A17">
        <v>8</v>
      </c>
      <c t="s" r="B17">
        <v>77</v>
      </c>
      <c t="s" r="C17"/>
      <c t="s" r="D17"/>
      <c t="s" r="E17"/>
      <c t="s" r="F17"/>
      <c t="s" r="G17"/>
      <c t="s" r="H17"/>
      <c t="s" r="I17"/>
      <c s="27" r="J17">
        <v>83.3</v>
      </c>
      <c s="27" r="K17">
        <v>83.3</v>
      </c>
      <c s="27" r="L17">
        <v>83.3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2" r="A19">
        <v>9</v>
      </c>
      <c t="s" r="B19">
        <v>78</v>
      </c>
      <c s="24" r="C19">
        <v>3.18</v>
      </c>
      <c s="24" r="D19">
        <v>2.69</v>
      </c>
      <c s="24" r="E19">
        <v>2.09</v>
      </c>
      <c s="24" r="F19">
        <v>2.72</v>
      </c>
      <c s="24" r="G19">
        <v>2.55</v>
      </c>
      <c s="24" r="H19">
        <v>2.41</v>
      </c>
      <c s="24" r="I19">
        <v>1.96</v>
      </c>
      <c s="24" r="J19">
        <v>2.22</v>
      </c>
      <c s="24" r="K19">
        <v>2.20</v>
      </c>
      <c s="24" r="L19">
        <v>2.20</v>
      </c>
    </row>
    <row>
      <c s="29" r="A20">
        <v>10</v>
      </c>
      <c t="s" r="B20">
        <v>79</v>
      </c>
      <c s="24" r="C20">
        <v>4.12</v>
      </c>
      <c s="24" r="D20">
        <v>3.48</v>
      </c>
      <c s="24" r="E20">
        <v>2.80</v>
      </c>
      <c s="24" r="F20">
        <v>3.76</v>
      </c>
      <c s="24" r="G20">
        <v>3.37</v>
      </c>
      <c s="24" r="H20">
        <v>3.24</v>
      </c>
      <c s="24" r="I20">
        <v>2.56</v>
      </c>
      <c s="24" r="J20">
        <v>2.98</v>
      </c>
      <c s="24" r="K20">
        <v>2.92</v>
      </c>
      <c s="24" r="L20">
        <v>2.93</v>
      </c>
    </row>
    <row>
      <c t="s" r="A21"/>
      <c t="s" r="B21"/>
      <c t="s" r="C21"/>
      <c t="s" r="D21"/>
      <c t="s" r="E21"/>
      <c t="s" r="F21"/>
      <c t="s" r="G21"/>
      <c t="s" r="H21"/>
      <c t="s" r="I21"/>
      <c t="s" r="J21"/>
      <c t="s" r="K21"/>
      <c t="s" r="L21"/>
    </row>
    <row>
      <c t="s" r="A22"/>
      <c s="20" t="s" r="B22">
        <v>80</v>
      </c>
      <c t="s" r="C22"/>
      <c t="s" r="D22"/>
      <c t="s" r="E22"/>
      <c t="s" r="F22"/>
      <c t="s" r="G22"/>
      <c t="s" r="H22"/>
      <c t="s" r="I22"/>
      <c t="s" r="J22"/>
      <c t="s" r="K22"/>
      <c t="s" r="L22"/>
    </row>
    <row>
      <c s="29" r="A23">
        <v>11</v>
      </c>
      <c t="s" r="B23">
        <v>81</v>
      </c>
      <c s="28" r="C23">
        <v>388.9</v>
      </c>
      <c s="28" r="D23">
        <v>465.0</v>
      </c>
      <c s="28" r="E23">
        <v>298.4</v>
      </c>
      <c s="28" r="F23">
        <v>255.6</v>
      </c>
      <c s="28" r="G23">
        <v>249.7</v>
      </c>
      <c s="28" r="H23">
        <v>270.3</v>
      </c>
      <c s="28" r="I23">
        <v>145.6</v>
      </c>
      <c s="28" r="J23">
        <v>199.8</v>
      </c>
      <c s="28" r="K23">
        <v>194.0</v>
      </c>
      <c s="28" r="L23">
        <v>199.0</v>
      </c>
    </row>
    <row>
      <c t="s" r="A24"/>
      <c t="s" r="B24"/>
      <c t="s" r="C24"/>
      <c t="s" r="D24"/>
      <c t="s" r="E24"/>
      <c t="s" r="F24"/>
      <c t="s" r="G24"/>
      <c t="s" r="H24"/>
      <c t="s" r="I24"/>
      <c t="s" r="J24"/>
      <c t="s" r="K24"/>
      <c t="s" r="L24"/>
    </row>
    <row>
      <c s="29" r="A25">
        <v>12</v>
      </c>
      <c t="s" r="B25">
        <v>82</v>
      </c>
      <c s="30" r="C25">
        <v>102.84</v>
      </c>
      <c s="31" r="D25">
        <v>96.58</v>
      </c>
      <c s="30" r="E25">
        <v>110.71</v>
      </c>
      <c s="30" r="F25">
        <v>142.36</v>
      </c>
      <c s="30" r="G25">
        <v>148.32</v>
      </c>
      <c s="30" r="H25">
        <v>152.15</v>
      </c>
      <c s="30" r="I25">
        <v>136.90</v>
      </c>
      <c s="30" r="J25">
        <v>173.67</v>
      </c>
      <c s="30" r="K25">
        <v>145.00</v>
      </c>
      <c s="30" r="L25">
        <v>146.00</v>
      </c>
    </row>
    <row>
      <c s="29" r="A26">
        <v>13</v>
      </c>
      <c t="s" r="B26">
        <v>83</v>
      </c>
      <c s="31" r="C26">
        <v>99.52</v>
      </c>
      <c s="31" r="D26">
        <v>69.56</v>
      </c>
      <c s="31" r="E26">
        <v>88.43</v>
      </c>
      <c s="30" r="F26">
        <v>113.89</v>
      </c>
      <c s="30" r="G26">
        <v>109.05</v>
      </c>
      <c s="30" r="H26">
        <v>138.06</v>
      </c>
      <c s="31" r="I26">
        <v>94.15</v>
      </c>
      <c s="30" r="J26">
        <v>106.50</v>
      </c>
      <c s="31" r="K26">
        <v>88.00</v>
      </c>
      <c s="31" r="L26">
        <v>84.00</v>
      </c>
    </row>
    <row>
      <c s="29" r="A27">
        <v>14</v>
      </c>
      <c t="s" r="B27">
        <v>84</v>
      </c>
      <c s="31" r="C27">
        <v>74.73</v>
      </c>
      <c s="31" r="D27">
        <v>71.45</v>
      </c>
      <c s="31" r="E27">
        <v>92.91</v>
      </c>
      <c s="30" r="F27">
        <v>137.74</v>
      </c>
      <c s="30" r="G27">
        <v>148.41</v>
      </c>
      <c s="30" r="H27">
        <v>174.09</v>
      </c>
      <c s="30" r="I27">
        <v>157.18</v>
      </c>
      <c s="30" r="J27">
        <v>171.10</v>
      </c>
      <c s="30" r="K27">
        <v>120.00</v>
      </c>
      <c s="30" r="L27">
        <v>120.00</v>
      </c>
    </row>
    <row>
      <c s="29" r="A28">
        <v>15</v>
      </c>
      <c t="s" r="B28">
        <v>85</v>
      </c>
      <c s="30" r="C28">
        <v>127.54</v>
      </c>
      <c s="31" r="D28">
        <v>95.33</v>
      </c>
      <c s="31" r="E28">
        <v>93.44</v>
      </c>
      <c s="30" r="F28">
        <v>141.48</v>
      </c>
      <c s="30" r="G28">
        <v>168.16</v>
      </c>
      <c s="30" r="H28">
        <v>177.80</v>
      </c>
      <c s="30" r="I28">
        <v>166.84</v>
      </c>
      <c s="30" r="J28">
        <v>186.94</v>
      </c>
      <c s="30" r="K28">
        <v>144.00</v>
      </c>
      <c s="30" r="L28">
        <v>138.00</v>
      </c>
    </row>
    <row>
      <c s="29" r="A29">
        <v>16</v>
      </c>
      <c t="s" r="B29">
        <v>86</v>
      </c>
      <c t="s" r="C29"/>
      <c s="30" r="D29">
        <v>100.82</v>
      </c>
      <c t="s" r="E29"/>
      <c t="s" r="F29"/>
      <c s="30" r="G29">
        <v>149.97</v>
      </c>
      <c s="30" r="H29">
        <v>150.54</v>
      </c>
      <c s="30" r="I29">
        <v>161.16</v>
      </c>
      <c s="30" r="J29">
        <v>102.67</v>
      </c>
      <c t="s" r="K29"/>
      <c t="s" r="L29"/>
    </row>
    <row>
      <c s="29" r="A30">
        <v>17</v>
      </c>
      <c t="s" r="B30">
        <v>87</v>
      </c>
      <c s="31" r="C30">
        <v>82.33</v>
      </c>
      <c t="s" r="D30"/>
      <c s="30" r="E30">
        <v>159.91</v>
      </c>
      <c s="30" r="F30">
        <v>129.69</v>
      </c>
      <c s="30" r="G30">
        <v>135.09</v>
      </c>
      <c s="30" r="H30">
        <v>195.40</v>
      </c>
      <c s="30" r="I30">
        <v>104.69</v>
      </c>
      <c t="s" r="J30"/>
      <c s="31" r="K30">
        <v>94.00</v>
      </c>
      <c s="31" r="L30">
        <v>93.00</v>
      </c>
    </row>
    <row>
      <c t="s" r="A31"/>
      <c t="s" r="B31"/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s="29" r="A32">
        <v>18</v>
      </c>
      <c t="s" r="B32">
        <v>88</v>
      </c>
      <c s="32" r="C32">
        <v>1523.38</v>
      </c>
      <c s="32" r="D32">
        <v>1619.39</v>
      </c>
      <c s="32" r="E32">
        <v>1482.22</v>
      </c>
      <c s="32" r="F32">
        <v>1701.68</v>
      </c>
      <c s="32" r="G32">
        <v>1393.75</v>
      </c>
      <c s="32" r="H32">
        <v>1359.00</v>
      </c>
      <c s="32" r="I32">
        <v>1197.33</v>
      </c>
      <c s="32" r="J32">
        <v>1681.20</v>
      </c>
      <c s="32" r="K32">
        <v>1647.00</v>
      </c>
      <c s="32" r="L32">
        <v>1654.00</v>
      </c>
    </row>
    <row>
      <c s="29" r="A33">
        <v>19</v>
      </c>
      <c t="s" r="B33">
        <v>89</v>
      </c>
      <c s="32" r="C33">
        <v>1601.47</v>
      </c>
      <c s="32" r="D33">
        <v>1608.13</v>
      </c>
      <c s="32" r="E33">
        <v>1744.86</v>
      </c>
      <c s="32" r="F33">
        <v>1581.79</v>
      </c>
      <c s="32" r="G33">
        <v>1606.96</v>
      </c>
      <c s="32" r="H33">
        <v>1755.37</v>
      </c>
      <c s="32" r="I33">
        <v>1663.90</v>
      </c>
      <c s="32" r="J33">
        <v>1763.45</v>
      </c>
      <c s="32" r="K33">
        <v>1746.00</v>
      </c>
      <c s="32" r="L33">
        <v>1757.00</v>
      </c>
    </row>
    <row>
      <c s="29" r="A34">
        <v>20</v>
      </c>
      <c t="s" r="B34">
        <v>90</v>
      </c>
      <c s="32" r="C34">
        <v>1448.94</v>
      </c>
      <c s="32" r="D34">
        <v>1385.28</v>
      </c>
      <c s="32" r="E34">
        <v>1447.79</v>
      </c>
      <c s="32" r="F34">
        <v>1576.15</v>
      </c>
      <c s="32" r="G34">
        <v>1443.80</v>
      </c>
      <c s="32" r="H34">
        <v>1800.80</v>
      </c>
      <c s="32" r="I34">
        <v>1675.16</v>
      </c>
      <c s="32" r="J34">
        <v>1546.05</v>
      </c>
      <c s="32" r="K34">
        <v>1340.00</v>
      </c>
      <c s="32" r="L34">
        <v>1345.00</v>
      </c>
    </row>
    <row>
      <c s="29" r="A35">
        <v>21</v>
      </c>
      <c t="s" r="B35">
        <v>91</v>
      </c>
      <c t="s" r="C35"/>
      <c t="s" r="D35"/>
      <c t="s" r="E35"/>
      <c s="32" r="F35">
        <v>1165.38</v>
      </c>
      <c s="32" r="G35">
        <v>1690.02</v>
      </c>
      <c s="32" r="H35">
        <v>1407.56</v>
      </c>
      <c s="32" r="I35">
        <v>1331.03</v>
      </c>
      <c s="32" r="J35">
        <v>1300.26</v>
      </c>
      <c s="32" r="K35">
        <v>1197.00</v>
      </c>
      <c s="32" r="L35">
        <v>1001.00</v>
      </c>
    </row>
    <row>
      <c s="29" r="A36">
        <v>22</v>
      </c>
      <c t="s" r="B36">
        <v>92</v>
      </c>
      <c s="32" r="C36">
        <v>1052.63</v>
      </c>
      <c t="s" r="D36"/>
      <c s="32" r="E36">
        <v>1067.00</v>
      </c>
      <c s="32" r="F36">
        <v>1288.26</v>
      </c>
      <c s="30" r="G36">
        <v>832.60</v>
      </c>
      <c s="30" r="H36">
        <v>530.25</v>
      </c>
      <c s="30" r="I36">
        <v>588.69</v>
      </c>
      <c s="30" r="J36">
        <v>451.14</v>
      </c>
      <c t="s" r="K36"/>
      <c t="s" r="L36"/>
    </row>
    <row>
      <c s="29" r="A37">
        <v>23</v>
      </c>
      <c t="s" r="B37">
        <v>93</v>
      </c>
      <c s="30" r="C37">
        <v>898.29</v>
      </c>
      <c s="32" r="D37">
        <v>1088.40</v>
      </c>
      <c s="32" r="E37">
        <v>1035.14</v>
      </c>
      <c s="32" r="F37">
        <v>1260.55</v>
      </c>
      <c s="32" r="G37">
        <v>1228.62</v>
      </c>
      <c s="30" r="H37">
        <v>928.03</v>
      </c>
      <c s="30" r="I37">
        <v>901.05</v>
      </c>
      <c s="32" r="J37">
        <v>1134.00</v>
      </c>
      <c s="32" r="K37">
        <v>1111.00</v>
      </c>
      <c s="32" r="L37">
        <v>1116.00</v>
      </c>
    </row>
    <row>
      <c s="29" r="A38">
        <v>24</v>
      </c>
      <c t="s" r="B38">
        <v>94</v>
      </c>
      <c s="32" r="C38">
        <v>1349.81</v>
      </c>
      <c s="32" r="D38">
        <v>1253.75</v>
      </c>
      <c s="30" r="E38">
        <v>949.98</v>
      </c>
      <c s="32" r="F38">
        <v>1600.02</v>
      </c>
      <c s="30" r="G38">
        <v>459.05</v>
      </c>
      <c s="30" r="H38">
        <v>593.04</v>
      </c>
      <c t="s" r="I38"/>
      <c s="30" r="J38">
        <v>861.18</v>
      </c>
      <c s="30" r="K38">
        <v>825.00</v>
      </c>
      <c s="30" r="L38">
        <v>834.00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0" t="s" r="B40">
        <v>95</v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s="29" r="A41">
        <v>25</v>
      </c>
      <c t="s" r="B41">
        <v>96</v>
      </c>
      <c s="30" r="C41">
        <v>278.01</v>
      </c>
      <c s="30" r="D41">
        <v>158.91</v>
      </c>
      <c s="30" r="E41">
        <v>217.64</v>
      </c>
      <c s="30" r="F41">
        <v>121.38</v>
      </c>
      <c s="30" r="G41">
        <v>236.49</v>
      </c>
      <c s="30" r="H41">
        <v>429.03</v>
      </c>
      <c s="30" r="I41">
        <v>372.17</v>
      </c>
      <c s="30" r="J41">
        <v>304.42</v>
      </c>
      <c s="30" r="K41">
        <v>376.50</v>
      </c>
      <c s="30" r="L41">
        <v>154.87</v>
      </c>
    </row>
    <row>
      <c s="29" r="A42">
        <v>26</v>
      </c>
      <c t="s" r="B42">
        <v>97</v>
      </c>
      <c s="31" r="C42">
        <v>46.69</v>
      </c>
      <c s="31" r="D42">
        <v>26.87</v>
      </c>
      <c s="31" r="E42">
        <v>35.92</v>
      </c>
      <c s="31" r="F42">
        <v>21.79</v>
      </c>
      <c s="31" r="G42">
        <v>40.01</v>
      </c>
      <c s="31" r="H42">
        <v>64.98</v>
      </c>
      <c s="31" r="I42">
        <v>55.68</v>
      </c>
      <c s="31" r="J42">
        <v>42.95</v>
      </c>
      <c s="31" r="K42">
        <v>38.74</v>
      </c>
      <c s="31" r="L42">
        <v>14.78</v>
      </c>
    </row>
    <row>
      <c s="29" r="A43">
        <v>27</v>
      </c>
      <c t="s" r="B43">
        <v>98</v>
      </c>
      <c s="30" r="C43">
        <v>696.08</v>
      </c>
      <c s="30" r="D43">
        <v>562.13</v>
      </c>
      <c s="30" r="E43">
        <v>699.77</v>
      </c>
      <c s="30" r="F43">
        <v>632.37</v>
      </c>
      <c s="30" r="G43">
        <v>737.12</v>
      </c>
      <c s="30" r="H43">
        <v>971.04</v>
      </c>
      <c s="30" r="I43">
        <v>915.19</v>
      </c>
      <c s="30" r="J43">
        <v>835.28</v>
      </c>
      <c s="30" r="K43">
        <v>945.38</v>
      </c>
      <c s="30" r="L43">
        <v>736.94</v>
      </c>
    </row>
    <row>
      <c s="29" r="A44">
        <v>28</v>
      </c>
      <c t="s" r="B44">
        <v>99</v>
      </c>
      <c s="30" r="C44">
        <v>116.90</v>
      </c>
      <c s="31" r="D44">
        <v>95.06</v>
      </c>
      <c s="30" r="E44">
        <v>115.50</v>
      </c>
      <c s="30" r="F44">
        <v>113.52</v>
      </c>
      <c s="30" r="G44">
        <v>124.72</v>
      </c>
      <c s="30" r="H44">
        <v>147.08</v>
      </c>
      <c s="30" r="I44">
        <v>136.91</v>
      </c>
      <c s="30" r="J44">
        <v>117.84</v>
      </c>
      <c s="31" r="K44">
        <v>97.29</v>
      </c>
      <c s="31" r="L44">
        <v>70.34</v>
      </c>
    </row>
    <row>
      <c s="29" r="A45">
        <v>29</v>
      </c>
      <c t="s" r="B45">
        <v>100</v>
      </c>
      <c s="26" r="C45">
        <v>0.9</v>
      </c>
      <c s="26" r="D45">
        <v>0.5</v>
      </c>
      <c s="26" r="E45">
        <v>0.6</v>
      </c>
      <c s="26" r="F45">
        <v>0.3</v>
      </c>
      <c s="26" r="G45">
        <v>0.7</v>
      </c>
      <c s="26" r="H45">
        <v>1.1</v>
      </c>
      <c s="26" r="I45">
        <v>1.0</v>
      </c>
      <c s="26" r="J45">
        <v>0.9</v>
      </c>
      <c s="26" r="K45">
        <v>1.0</v>
      </c>
      <c s="26" r="L45">
        <v>0.4</v>
      </c>
    </row>
    <row>
      <c s="29" r="A46">
        <v>30</v>
      </c>
      <c t="s" r="B46">
        <v>101</v>
      </c>
      <c s="29" r="C46">
        <v>65</v>
      </c>
      <c s="29" r="D46">
        <v>64</v>
      </c>
      <c s="29" r="E46">
        <v>69</v>
      </c>
      <c s="29" r="F46">
        <v>67</v>
      </c>
      <c s="29" r="G46">
        <v>68</v>
      </c>
      <c s="29" r="H46">
        <v>71</v>
      </c>
      <c s="29" r="I46">
        <v>72</v>
      </c>
      <c s="29" r="J46">
        <v>74</v>
      </c>
      <c s="29" r="K46">
        <v>74</v>
      </c>
      <c s="29" r="L46">
        <v>74</v>
      </c>
    </row>
    <row>
      <c t="s" r="A47"/>
      <c t="s" r="B47"/>
      <c t="s" r="C47"/>
      <c t="s" r="D47"/>
      <c t="s" r="E47"/>
      <c t="s" r="F47"/>
      <c t="s" r="G47"/>
      <c t="s" r="H47"/>
      <c t="s" r="I47"/>
      <c t="s" r="J47"/>
      <c t="s" r="K47"/>
      <c t="s" r="L47"/>
    </row>
    <row>
      <c t="s" r="A48"/>
      <c s="21" t="s" r="B48">
        <v>102</v>
      </c>
      <c s="33" r="C48">
        <f>_xlfn.HYPERLINK("mailto:econ@beeflambnz.com","econ@beeflambnz.com")</f>
      </c>
      <c t="s" r="D48"/>
      <c t="s" r="E48"/>
      <c s="19" t="s" r="F48">
        <v>54</v>
      </c>
      <c t="s" r="G48"/>
      <c t="s" r="H48"/>
      <c t="s" r="I48"/>
      <c t="s" r="J48"/>
      <c t="s" r="K48"/>
      <c s="21" t="s" r="L48">
        <v>103</v>
      </c>
    </row>
  </sheetData>
  <mergeCells count="1">
    <mergeCell ref="C48:E48"/>
  </mergeCells>
  <hyperlinks>
    <hyperlink ref="L2" location="Notes!A1" display="Notes tab"/>
    <hyperlink ref="F48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104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105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4" r="C8">
        <v>15881</v>
      </c>
      <c s="34" r="D8">
        <v>23169</v>
      </c>
      <c s="34" r="E8">
        <v>11349</v>
      </c>
      <c s="35" r="F8">
        <v>8543</v>
      </c>
      <c s="35" r="G8">
        <v>7317</v>
      </c>
      <c s="35" r="H8">
        <v>9899</v>
      </c>
      <c s="35" r="I8">
        <v>6297</v>
      </c>
      <c s="35" r="J8">
        <v>8562</v>
      </c>
      <c s="35" r="K8">
        <v>9500</v>
      </c>
      <c s="34" r="L8">
        <v>10800</v>
      </c>
    </row>
    <row>
      <c s="22" r="A9">
        <v>2</v>
      </c>
      <c t="s" r="B9">
        <v>107</v>
      </c>
      <c s="36" r="C9">
        <v>119603</v>
      </c>
      <c s="36" r="D9">
        <v>106417</v>
      </c>
      <c s="34" r="E9">
        <v>63790</v>
      </c>
      <c s="34" r="F9">
        <v>80492</v>
      </c>
      <c s="36" r="G9">
        <v>113947</v>
      </c>
      <c s="36" r="H9">
        <v>137983</v>
      </c>
      <c s="36" r="I9">
        <v>135081</v>
      </c>
      <c s="36" r="J9">
        <v>214569</v>
      </c>
      <c s="36" r="K9">
        <v>237800</v>
      </c>
      <c s="36" r="L9">
        <v>197200</v>
      </c>
    </row>
    <row>
      <c s="22" r="A10">
        <v>3</v>
      </c>
      <c t="s" r="B10">
        <v>108</v>
      </c>
      <c s="34" r="C10">
        <v>32516</v>
      </c>
      <c s="34" r="D10">
        <v>40551</v>
      </c>
      <c s="34" r="E10">
        <v>51273</v>
      </c>
      <c s="34" r="F10">
        <v>60007</v>
      </c>
      <c s="34" r="G10">
        <v>74034</v>
      </c>
      <c s="34" r="H10">
        <v>80495</v>
      </c>
      <c s="34" r="I10">
        <v>44409</v>
      </c>
      <c s="34" r="J10">
        <v>77583</v>
      </c>
      <c s="34" r="K10">
        <v>88800</v>
      </c>
      <c s="34" r="L10">
        <v>58400</v>
      </c>
    </row>
    <row>
      <c s="22" r="A11">
        <v>4</v>
      </c>
      <c t="s" r="B11">
        <v>109</v>
      </c>
      <c s="34" r="C11">
        <v>84990</v>
      </c>
      <c s="34" r="D11">
        <v>93986</v>
      </c>
      <c s="34" r="E11">
        <v>97688</v>
      </c>
      <c s="34" r="F11">
        <v>76737</v>
      </c>
      <c s="34" r="G11">
        <v>86197</v>
      </c>
      <c s="34" r="H11">
        <v>91555</v>
      </c>
      <c s="34" r="I11">
        <v>97237</v>
      </c>
      <c s="34" r="J11">
        <v>96159</v>
      </c>
      <c s="36" r="K11">
        <v>142300</v>
      </c>
      <c s="36" r="L11">
        <v>141600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s="35" r="J12">
        <v>5266</v>
      </c>
      <c s="35" r="K12">
        <v>7100</v>
      </c>
      <c s="35" r="L12">
        <v>7300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6" r="C14">
        <v>841166</v>
      </c>
      <c s="36" r="D14">
        <v>807045</v>
      </c>
      <c s="36" r="E14">
        <v>841029</v>
      </c>
      <c s="36" r="F14">
        <v>827362</v>
      </c>
      <c s="36" r="G14">
        <v>836962</v>
      </c>
      <c s="36" r="H14">
        <v>877385</v>
      </c>
      <c s="36" r="I14">
        <v>901909</v>
      </c>
      <c s="36" r="J14">
        <v>872548</v>
      </c>
      <c s="36" r="K14">
        <v>890000</v>
      </c>
      <c s="36" r="L14">
        <v>890000</v>
      </c>
    </row>
    <row>
      <c s="22" r="A15">
        <v>8</v>
      </c>
      <c t="s" r="B15">
        <v>113</v>
      </c>
      <c s="36" r="C15">
        <v>103905</v>
      </c>
      <c s="36" r="D15">
        <v>112790</v>
      </c>
      <c s="36" r="E15">
        <v>109380</v>
      </c>
      <c s="36" r="F15">
        <v>148071</v>
      </c>
      <c s="36" r="G15">
        <v>100326</v>
      </c>
      <c s="36" r="H15">
        <v>122451</v>
      </c>
      <c s="36" r="I15">
        <v>129071</v>
      </c>
      <c s="36" r="J15">
        <v>134529</v>
      </c>
      <c s="34" r="K15">
        <v>90000</v>
      </c>
      <c s="36" r="L15">
        <v>100800</v>
      </c>
    </row>
    <row>
      <c s="37" r="A16">
        <v>9</v>
      </c>
      <c s="20" t="s" r="B16">
        <v>114</v>
      </c>
      <c s="38" r="C16">
        <v>1198061</v>
      </c>
      <c s="38" r="D16">
        <v>1183958</v>
      </c>
      <c s="38" r="E16">
        <v>1174509</v>
      </c>
      <c s="38" r="F16">
        <v>1201212</v>
      </c>
      <c s="38" r="G16">
        <v>1218783</v>
      </c>
      <c s="38" r="H16">
        <v>1319768</v>
      </c>
      <c s="38" r="I16">
        <v>1314004</v>
      </c>
      <c s="38" r="J16">
        <v>1409216</v>
      </c>
      <c s="38" r="K16">
        <v>1465500</v>
      </c>
      <c s="38" r="L16">
        <v>1406100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115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4" r="C19">
        <v>62771</v>
      </c>
      <c s="34" r="D19">
        <v>77035</v>
      </c>
      <c s="34" r="E19">
        <v>72573</v>
      </c>
      <c s="34" r="F19">
        <v>68049</v>
      </c>
      <c s="34" r="G19">
        <v>75214</v>
      </c>
      <c s="34" r="H19">
        <v>68600</v>
      </c>
      <c s="34" r="I19">
        <v>67684</v>
      </c>
      <c s="34" r="J19">
        <v>70908</v>
      </c>
      <c s="34" r="K19">
        <v>60700</v>
      </c>
      <c s="34" r="L19">
        <v>63200</v>
      </c>
    </row>
    <row>
      <c s="29" r="A20">
        <v>11</v>
      </c>
      <c t="s" r="B20">
        <v>117</v>
      </c>
      <c s="35" r="C20">
        <v>6409</v>
      </c>
      <c s="35" r="D20">
        <v>6942</v>
      </c>
      <c s="35" r="E20">
        <v>6244</v>
      </c>
      <c s="35" r="F20">
        <v>8147</v>
      </c>
      <c s="35" r="G20">
        <v>9527</v>
      </c>
      <c s="35" r="H20">
        <v>8922</v>
      </c>
      <c s="34" r="I20">
        <v>11350</v>
      </c>
      <c s="34" r="J20">
        <v>15544</v>
      </c>
      <c s="34" r="K20">
        <v>20443</v>
      </c>
      <c s="34" r="L20">
        <v>22646</v>
      </c>
    </row>
    <row>
      <c s="29" r="A21">
        <v>12</v>
      </c>
      <c t="s" r="B21">
        <v>118</v>
      </c>
      <c s="36" r="C21">
        <v>119119</v>
      </c>
      <c s="36" r="D21">
        <v>123673</v>
      </c>
      <c s="36" r="E21">
        <v>107056</v>
      </c>
      <c s="36" r="F21">
        <v>129080</v>
      </c>
      <c s="36" r="G21">
        <v>112993</v>
      </c>
      <c s="36" r="H21">
        <v>123230</v>
      </c>
      <c s="36" r="I21">
        <v>126898</v>
      </c>
      <c s="36" r="J21">
        <v>160051</v>
      </c>
      <c s="36" r="K21">
        <v>140000</v>
      </c>
      <c s="36" r="L21">
        <v>148400</v>
      </c>
    </row>
    <row>
      <c s="29" r="A22">
        <v>13</v>
      </c>
      <c t="s" r="B22">
        <v>119</v>
      </c>
      <c s="35" r="C22">
        <v>7124</v>
      </c>
      <c s="35" r="D22">
        <v>8745</v>
      </c>
      <c s="35" r="E22">
        <v>5337</v>
      </c>
      <c s="35" r="F22">
        <v>5878</v>
      </c>
      <c s="35" r="G22">
        <v>6851</v>
      </c>
      <c s="35" r="H22">
        <v>7433</v>
      </c>
      <c s="34" r="I22">
        <v>10101</v>
      </c>
      <c s="34" r="J22">
        <v>11954</v>
      </c>
      <c s="34" r="K22">
        <v>11753</v>
      </c>
      <c s="34" r="L22">
        <v>12835</v>
      </c>
    </row>
    <row>
      <c s="29" r="A23">
        <v>14</v>
      </c>
      <c t="s" r="B23">
        <v>120</v>
      </c>
      <c s="36" r="C23">
        <v>160555</v>
      </c>
      <c s="36" r="D23">
        <v>139987</v>
      </c>
      <c s="36" r="E23">
        <v>110664</v>
      </c>
      <c s="36" r="F23">
        <v>121616</v>
      </c>
      <c s="36" r="G23">
        <v>130889</v>
      </c>
      <c s="36" r="H23">
        <v>147751</v>
      </c>
      <c s="36" r="I23">
        <v>138029</v>
      </c>
      <c s="36" r="J23">
        <v>180406</v>
      </c>
      <c s="36" r="K23">
        <v>221780</v>
      </c>
      <c s="36" r="L23">
        <v>199750</v>
      </c>
    </row>
    <row>
      <c s="29" r="A24">
        <v>15</v>
      </c>
      <c t="s" r="B24">
        <v>121</v>
      </c>
      <c s="35" r="C24">
        <v>9845</v>
      </c>
      <c s="34" r="D24">
        <v>13496</v>
      </c>
      <c s="35" r="E24">
        <v>5026</v>
      </c>
      <c s="35" r="F24">
        <v>5114</v>
      </c>
      <c s="35" r="G24">
        <v>3368</v>
      </c>
      <c s="35" r="H24">
        <v>8393</v>
      </c>
      <c s="35" r="I24">
        <v>7157</v>
      </c>
      <c s="35" r="J24">
        <v>4131</v>
      </c>
      <c s="35" r="K24">
        <v>6820</v>
      </c>
      <c s="35" r="L24">
        <v>7150</v>
      </c>
    </row>
    <row>
      <c s="29" r="A25">
        <v>16</v>
      </c>
      <c t="s" r="B25">
        <v>122</v>
      </c>
      <c s="34" r="C25">
        <v>37369</v>
      </c>
      <c s="34" r="D25">
        <v>35220</v>
      </c>
      <c s="34" r="E25">
        <v>36689</v>
      </c>
      <c s="34" r="F25">
        <v>36963</v>
      </c>
      <c s="34" r="G25">
        <v>35114</v>
      </c>
      <c s="34" r="H25">
        <v>39700</v>
      </c>
      <c s="34" r="I25">
        <v>43904</v>
      </c>
      <c s="34" r="J25">
        <v>34953</v>
      </c>
      <c s="34" r="K25">
        <v>38500</v>
      </c>
      <c s="34" r="L25">
        <v>42300</v>
      </c>
    </row>
    <row>
      <c s="29" r="A26">
        <v>17</v>
      </c>
      <c t="s" r="B26">
        <v>123</v>
      </c>
      <c s="34" r="C26">
        <v>43832</v>
      </c>
      <c s="34" r="D26">
        <v>31355</v>
      </c>
      <c s="34" r="E26">
        <v>42996</v>
      </c>
      <c s="34" r="F26">
        <v>47457</v>
      </c>
      <c s="34" r="G26">
        <v>52508</v>
      </c>
      <c s="34" r="H26">
        <v>45890</v>
      </c>
      <c s="34" r="I26">
        <v>45995</v>
      </c>
      <c s="34" r="J26">
        <v>44782</v>
      </c>
      <c s="34" r="K26">
        <v>49200</v>
      </c>
      <c s="34" r="L26">
        <v>50000</v>
      </c>
    </row>
    <row>
      <c s="29" r="A27">
        <v>18</v>
      </c>
      <c t="s" r="B27">
        <v>124</v>
      </c>
      <c s="34" r="C27">
        <v>40450</v>
      </c>
      <c s="34" r="D27">
        <v>31954</v>
      </c>
      <c s="34" r="E27">
        <v>32221</v>
      </c>
      <c s="34" r="F27">
        <v>38511</v>
      </c>
      <c s="34" r="G27">
        <v>38910</v>
      </c>
      <c s="34" r="H27">
        <v>35354</v>
      </c>
      <c s="34" r="I27">
        <v>32787</v>
      </c>
      <c s="34" r="J27">
        <v>49702</v>
      </c>
      <c s="34" r="K27">
        <v>64500</v>
      </c>
      <c s="34" r="L27">
        <v>77400</v>
      </c>
    </row>
    <row>
      <c s="29" r="A28">
        <v>19</v>
      </c>
      <c t="s" r="B28">
        <v>125</v>
      </c>
      <c s="35" r="C28">
        <v>4798</v>
      </c>
      <c s="35" r="D28">
        <v>5115</v>
      </c>
      <c s="35" r="E28">
        <v>6083</v>
      </c>
      <c s="35" r="F28">
        <v>5884</v>
      </c>
      <c s="35" r="G28">
        <v>4757</v>
      </c>
      <c s="35" r="H28">
        <v>4909</v>
      </c>
      <c s="35" r="I28">
        <v>4561</v>
      </c>
      <c s="35" r="J28">
        <v>5723</v>
      </c>
      <c s="35" r="K28">
        <v>4800</v>
      </c>
      <c s="35" r="L28">
        <v>5050</v>
      </c>
    </row>
    <row>
      <c s="29" r="A29">
        <v>20</v>
      </c>
      <c t="s" r="B29">
        <v>126</v>
      </c>
      <c s="34" r="C29">
        <v>11430</v>
      </c>
      <c s="34" r="D29">
        <v>12792</v>
      </c>
      <c s="34" r="E29">
        <v>20420</v>
      </c>
      <c s="34" r="F29">
        <v>30581</v>
      </c>
      <c s="34" r="G29">
        <v>27260</v>
      </c>
      <c s="34" r="H29">
        <v>29619</v>
      </c>
      <c s="34" r="I29">
        <v>25098</v>
      </c>
      <c s="34" r="J29">
        <v>26151</v>
      </c>
      <c s="34" r="K29">
        <v>27500</v>
      </c>
      <c s="34" r="L29">
        <v>28500</v>
      </c>
    </row>
    <row>
      <c s="29" r="A30">
        <v>21</v>
      </c>
      <c t="s" r="B30">
        <v>127</v>
      </c>
      <c s="34" r="C30">
        <v>52266</v>
      </c>
      <c s="34" r="D30">
        <v>60934</v>
      </c>
      <c s="34" r="E30">
        <v>60837</v>
      </c>
      <c s="34" r="F30">
        <v>64250</v>
      </c>
      <c s="34" r="G30">
        <v>56078</v>
      </c>
      <c s="34" r="H30">
        <v>67094</v>
      </c>
      <c s="34" r="I30">
        <v>68607</v>
      </c>
      <c s="34" r="J30">
        <v>72988</v>
      </c>
      <c s="34" r="K30">
        <v>73500</v>
      </c>
      <c s="34" r="L30">
        <v>75500</v>
      </c>
    </row>
    <row>
      <c s="29" r="A31">
        <v>22</v>
      </c>
      <c t="s" r="B31">
        <v>128</v>
      </c>
      <c s="34" r="C31">
        <v>25622</v>
      </c>
      <c s="34" r="D31">
        <v>24236</v>
      </c>
      <c s="34" r="E31">
        <v>19306</v>
      </c>
      <c s="34" r="F31">
        <v>19695</v>
      </c>
      <c s="35" r="G31">
        <v>9842</v>
      </c>
      <c s="34" r="H31">
        <v>14137</v>
      </c>
      <c s="34" r="I31">
        <v>24968</v>
      </c>
      <c s="34" r="J31">
        <v>24559</v>
      </c>
      <c s="34" r="K31">
        <v>26000</v>
      </c>
      <c s="34" r="L31">
        <v>27500</v>
      </c>
    </row>
    <row>
      <c s="29" r="A32">
        <v>23</v>
      </c>
      <c t="s" r="B32">
        <v>129</v>
      </c>
      <c s="34" r="C32">
        <v>50142</v>
      </c>
      <c s="34" r="D32">
        <v>72726</v>
      </c>
      <c s="34" r="E32">
        <v>70458</v>
      </c>
      <c s="34" r="F32">
        <v>69367</v>
      </c>
      <c s="34" r="G32">
        <v>83767</v>
      </c>
      <c s="34" r="H32">
        <v>70418</v>
      </c>
      <c s="34" r="I32">
        <v>70690</v>
      </c>
      <c s="34" r="J32">
        <v>75882</v>
      </c>
      <c s="34" r="K32">
        <v>64500</v>
      </c>
      <c s="34" r="L32">
        <v>68400</v>
      </c>
    </row>
    <row>
      <c s="29" r="A33">
        <v>24</v>
      </c>
      <c t="s" r="B33">
        <v>130</v>
      </c>
      <c s="34" r="C33">
        <v>55065</v>
      </c>
      <c s="34" r="D33">
        <v>56599</v>
      </c>
      <c s="34" r="E33">
        <v>58344</v>
      </c>
      <c s="34" r="F33">
        <v>56312</v>
      </c>
      <c s="34" r="G33">
        <v>55939</v>
      </c>
      <c s="34" r="H33">
        <v>58514</v>
      </c>
      <c s="34" r="I33">
        <v>67511</v>
      </c>
      <c s="34" r="J33">
        <v>66203</v>
      </c>
      <c s="34" r="K33">
        <v>59700</v>
      </c>
      <c s="34" r="L33">
        <v>58000</v>
      </c>
    </row>
    <row>
      <c s="29" r="A34">
        <v>25</v>
      </c>
      <c t="s" r="B34">
        <v>131</v>
      </c>
      <c s="34" r="C34">
        <v>18324</v>
      </c>
      <c s="34" r="D34">
        <v>21440</v>
      </c>
      <c s="34" r="E34">
        <v>28345</v>
      </c>
      <c s="34" r="F34">
        <v>21984</v>
      </c>
      <c s="34" r="G34">
        <v>20283</v>
      </c>
      <c s="34" r="H34">
        <v>24880</v>
      </c>
      <c s="34" r="I34">
        <v>24585</v>
      </c>
      <c s="34" r="J34">
        <v>23879</v>
      </c>
      <c s="34" r="K34">
        <v>26400</v>
      </c>
      <c s="34" r="L34">
        <v>29300</v>
      </c>
    </row>
    <row>
      <c s="29" r="A35">
        <v>26</v>
      </c>
      <c t="s" r="B35">
        <v>132</v>
      </c>
      <c s="34" r="C35">
        <v>21302</v>
      </c>
      <c s="34" r="D35">
        <v>23429</v>
      </c>
      <c s="34" r="E35">
        <v>21934</v>
      </c>
      <c s="34" r="F35">
        <v>20579</v>
      </c>
      <c s="34" r="G35">
        <v>20252</v>
      </c>
      <c s="34" r="H35">
        <v>20751</v>
      </c>
      <c s="34" r="I35">
        <v>23695</v>
      </c>
      <c s="34" r="J35">
        <v>29410</v>
      </c>
      <c s="34" r="K35">
        <v>25000</v>
      </c>
      <c s="34" r="L35">
        <v>24000</v>
      </c>
    </row>
    <row>
      <c s="39" r="A36">
        <v>27</v>
      </c>
      <c s="20" t="s" r="B36">
        <v>133</v>
      </c>
      <c s="40" r="C36">
        <v>726423</v>
      </c>
      <c s="40" r="D36">
        <v>745678</v>
      </c>
      <c s="40" r="E36">
        <v>704533</v>
      </c>
      <c s="40" r="F36">
        <v>749467</v>
      </c>
      <c s="40" r="G36">
        <v>743552</v>
      </c>
      <c s="40" r="H36">
        <v>776543</v>
      </c>
      <c s="40" r="I36">
        <v>795213</v>
      </c>
      <c s="40" r="J36">
        <v>899183</v>
      </c>
      <c s="40" r="K36">
        <v>921096</v>
      </c>
      <c s="40" r="L36">
        <v>939931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4" r="C38">
        <v>20322</v>
      </c>
      <c s="34" r="D38">
        <v>20403</v>
      </c>
      <c s="34" r="E38">
        <v>21935</v>
      </c>
      <c s="34" r="F38">
        <v>22108</v>
      </c>
      <c s="34" r="G38">
        <v>22974</v>
      </c>
      <c s="34" r="H38">
        <v>24422</v>
      </c>
      <c s="34" r="I38">
        <v>27965</v>
      </c>
      <c s="34" r="J38">
        <v>29797</v>
      </c>
      <c s="34" r="K38">
        <v>29900</v>
      </c>
      <c s="34" r="L38">
        <v>32800</v>
      </c>
    </row>
    <row>
      <c s="29" r="A39">
        <v>29</v>
      </c>
      <c t="s" r="B39">
        <v>135</v>
      </c>
      <c s="35" r="C39">
        <v>2882</v>
      </c>
      <c s="35" r="D39">
        <v>3042</v>
      </c>
      <c s="35" r="E39">
        <v>3873</v>
      </c>
      <c s="35" r="F39">
        <v>2916</v>
      </c>
      <c s="35" r="G39">
        <v>3031</v>
      </c>
      <c s="35" r="H39">
        <v>2473</v>
      </c>
      <c s="35" r="I39">
        <v>4405</v>
      </c>
      <c s="35" r="J39">
        <v>3645</v>
      </c>
      <c s="35" r="K39">
        <v>2450</v>
      </c>
      <c s="35" r="L39">
        <v>2600</v>
      </c>
    </row>
    <row>
      <c s="29" r="A40">
        <v>30</v>
      </c>
      <c t="s" r="B40">
        <v>136</v>
      </c>
      <c s="34" r="C40">
        <v>17944</v>
      </c>
      <c s="34" r="D40">
        <v>18380</v>
      </c>
      <c s="34" r="E40">
        <v>17367</v>
      </c>
      <c s="34" r="F40">
        <v>18316</v>
      </c>
      <c s="34" r="G40">
        <v>18246</v>
      </c>
      <c s="34" r="H40">
        <v>18634</v>
      </c>
      <c s="34" r="I40">
        <v>24831</v>
      </c>
      <c s="34" r="J40">
        <v>21043</v>
      </c>
      <c s="34" r="K40">
        <v>19600</v>
      </c>
      <c s="34" r="L40">
        <v>20800</v>
      </c>
    </row>
    <row>
      <c s="29" r="A41">
        <v>31</v>
      </c>
      <c t="s" r="B41">
        <v>137</v>
      </c>
      <c s="35" r="C41">
        <v>3947</v>
      </c>
      <c s="35" r="D41">
        <v>7000</v>
      </c>
      <c t="s" r="E41"/>
      <c s="35" r="F41">
        <v>2619</v>
      </c>
      <c s="35" r="G41">
        <v>4262</v>
      </c>
      <c s="35" r="H41">
        <v>3838</v>
      </c>
      <c s="35" r="I41">
        <v>5325</v>
      </c>
      <c s="35" r="J41">
        <v>3810</v>
      </c>
      <c t="s" r="K41"/>
      <c t="s" r="L41"/>
    </row>
    <row>
      <c s="29" r="A42">
        <v>32</v>
      </c>
      <c t="s" r="B42">
        <v>138</v>
      </c>
      <c s="36" r="C42">
        <v>145183</v>
      </c>
      <c s="36" r="D42">
        <v>160600</v>
      </c>
      <c s="36" r="E42">
        <v>141178</v>
      </c>
      <c s="36" r="F42">
        <v>159565</v>
      </c>
      <c s="36" r="G42">
        <v>125278</v>
      </c>
      <c s="36" r="H42">
        <v>119499</v>
      </c>
      <c s="36" r="I42">
        <v>107302</v>
      </c>
      <c s="36" r="J42">
        <v>116139</v>
      </c>
      <c s="36" r="K42">
        <v>138818</v>
      </c>
      <c s="36" r="L42">
        <v>166707</v>
      </c>
    </row>
    <row>
      <c s="29" r="A43">
        <v>33</v>
      </c>
      <c t="s" r="B43">
        <v>139</v>
      </c>
      <c s="34" r="C43">
        <v>26958</v>
      </c>
      <c s="34" r="D43">
        <v>48701</v>
      </c>
      <c s="34" r="E43">
        <v>21625</v>
      </c>
      <c s="34" r="F43">
        <v>24091</v>
      </c>
      <c s="34" r="G43">
        <v>26385</v>
      </c>
      <c s="34" r="H43">
        <v>24568</v>
      </c>
      <c s="34" r="I43">
        <v>20597</v>
      </c>
      <c s="34" r="J43">
        <v>11780</v>
      </c>
      <c s="34" r="K43">
        <v>12500</v>
      </c>
      <c s="34" r="L43">
        <v>12650</v>
      </c>
    </row>
    <row>
      <c s="39" r="A44">
        <v>34</v>
      </c>
      <c s="20" t="s" r="B44">
        <v>140</v>
      </c>
      <c s="40" r="C44">
        <v>217236</v>
      </c>
      <c s="40" r="D44">
        <v>258126</v>
      </c>
      <c s="40" r="E44">
        <v>205978</v>
      </c>
      <c s="40" r="F44">
        <v>229615</v>
      </c>
      <c s="40" r="G44">
        <v>200176</v>
      </c>
      <c s="40" r="H44">
        <v>193434</v>
      </c>
      <c s="40" r="I44">
        <v>190425</v>
      </c>
      <c s="40" r="J44">
        <v>186214</v>
      </c>
      <c s="40" r="K44">
        <v>203268</v>
      </c>
      <c s="40" r="L44">
        <v>235557</v>
      </c>
    </row>
    <row>
      <c s="39" r="A45">
        <v>35</v>
      </c>
      <c s="20" t="s" r="B45">
        <v>141</v>
      </c>
      <c s="40" r="C45">
        <v>943659</v>
      </c>
      <c s="38" r="D45">
        <v>1003804</v>
      </c>
      <c s="40" r="E45">
        <v>910511</v>
      </c>
      <c s="40" r="F45">
        <v>979082</v>
      </c>
      <c s="40" r="G45">
        <v>943728</v>
      </c>
      <c s="40" r="H45">
        <v>969977</v>
      </c>
      <c s="40" r="I45">
        <v>985638</v>
      </c>
      <c s="38" r="J45">
        <v>1085397</v>
      </c>
      <c s="38" r="K45">
        <v>1124364</v>
      </c>
      <c s="38" r="L45">
        <v>1175488</v>
      </c>
    </row>
    <row>
      <c s="29" r="A46">
        <v>36</v>
      </c>
      <c t="s" r="B46">
        <v>142</v>
      </c>
      <c s="36" r="C46">
        <v>135581</v>
      </c>
      <c s="36" r="D46">
        <v>137060</v>
      </c>
      <c s="36" r="E46">
        <v>151092</v>
      </c>
      <c s="36" r="F46">
        <v>155369</v>
      </c>
      <c s="36" r="G46">
        <v>139978</v>
      </c>
      <c s="36" r="H46">
        <v>137486</v>
      </c>
      <c s="36" r="I46">
        <v>131372</v>
      </c>
      <c s="36" r="J46">
        <v>129318</v>
      </c>
      <c s="36" r="K46">
        <v>127500</v>
      </c>
      <c s="36" r="L46">
        <v>125500</v>
      </c>
    </row>
    <row>
      <c s="39" r="A47">
        <v>37</v>
      </c>
      <c s="20" t="s" r="B47">
        <v>143</v>
      </c>
      <c s="38" r="C47">
        <v>1079240</v>
      </c>
      <c s="38" r="D47">
        <v>1140864</v>
      </c>
      <c s="38" r="E47">
        <v>1061603</v>
      </c>
      <c s="38" r="F47">
        <v>1134451</v>
      </c>
      <c s="38" r="G47">
        <v>1083706</v>
      </c>
      <c s="38" r="H47">
        <v>1107463</v>
      </c>
      <c s="38" r="I47">
        <v>1117010</v>
      </c>
      <c s="38" r="J47">
        <v>1214715</v>
      </c>
      <c s="38" r="K47">
        <v>1251900</v>
      </c>
      <c s="38" r="L47">
        <v>1301000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0" r="C49">
        <v>118821</v>
      </c>
      <c s="41" r="D49">
        <v>43094</v>
      </c>
      <c s="40" r="E49">
        <v>112906</v>
      </c>
      <c s="41" r="F49">
        <v>66761</v>
      </c>
      <c s="40" r="G49">
        <v>135077</v>
      </c>
      <c s="40" r="H49">
        <v>212305</v>
      </c>
      <c s="40" r="I49">
        <v>196994</v>
      </c>
      <c s="40" r="J49">
        <v>194501</v>
      </c>
      <c s="40" r="K49">
        <v>213600</v>
      </c>
      <c s="40" r="L49">
        <v>105100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145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146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147</v>
      </c>
      <c s="31" r="C8">
        <v>13.99</v>
      </c>
      <c s="31" r="D8">
        <v>16.34</v>
      </c>
      <c s="31" r="E8">
        <v>10.41</v>
      </c>
      <c s="24" r="F8">
        <v>9.32</v>
      </c>
      <c s="24" r="G8">
        <v>8.01</v>
      </c>
      <c s="24" r="H8">
        <v>9.16</v>
      </c>
      <c s="24" r="I8">
        <v>5.23</v>
      </c>
      <c s="24" r="J8">
        <v>5.98</v>
      </c>
      <c s="24" r="K8">
        <v>6.24</v>
      </c>
      <c s="24" r="L8">
        <v>6.42</v>
      </c>
    </row>
    <row>
      <c s="22" r="A9">
        <v>2</v>
      </c>
      <c t="s" r="B9">
        <v>148</v>
      </c>
      <c s="30" r="C9">
        <v>105.38</v>
      </c>
      <c s="31" r="D9">
        <v>75.05</v>
      </c>
      <c s="31" r="E9">
        <v>58.52</v>
      </c>
      <c s="31" r="F9">
        <v>87.78</v>
      </c>
      <c s="30" r="G9">
        <v>124.81</v>
      </c>
      <c s="30" r="H9">
        <v>127.64</v>
      </c>
      <c s="30" r="I9">
        <v>112.19</v>
      </c>
      <c s="30" r="J9">
        <v>149.84</v>
      </c>
      <c s="30" r="K9">
        <v>156.24</v>
      </c>
      <c s="30" r="L9">
        <v>117.31</v>
      </c>
    </row>
    <row>
      <c s="22" r="A10">
        <v>3</v>
      </c>
      <c t="s" r="B10">
        <v>149</v>
      </c>
      <c s="30" r="C10">
        <v>119.37</v>
      </c>
      <c s="31" r="D10">
        <v>91.39</v>
      </c>
      <c s="31" r="E10">
        <v>68.93</v>
      </c>
      <c s="27" r="F10">
        <v>97.1</v>
      </c>
      <c s="30" r="G10">
        <v>132.82</v>
      </c>
      <c s="28" r="H10">
        <v>136.8</v>
      </c>
      <c s="30" r="I10">
        <v>117.42</v>
      </c>
      <c s="30" r="J10">
        <v>155.82</v>
      </c>
      <c s="30" r="K10">
        <v>162.48</v>
      </c>
      <c s="30" r="L10">
        <v>123.73</v>
      </c>
    </row>
    <row>
      <c s="22" r="A11">
        <v>4</v>
      </c>
      <c s="42" t="s" r="B11">
        <v>150</v>
      </c>
      <c s="24" r="C11">
        <v>6.28</v>
      </c>
      <c s="24" r="D11">
        <v>6.17</v>
      </c>
      <c s="24" r="E11">
        <v>4.90</v>
      </c>
      <c s="24" r="F11">
        <v>6.41</v>
      </c>
      <c s="24" r="G11">
        <v>7.50</v>
      </c>
      <c s="24" r="H11">
        <v>6.88</v>
      </c>
      <c s="24" r="I11">
        <v>8.39</v>
      </c>
      <c s="24" r="J11">
        <v>8.35</v>
      </c>
      <c s="24" r="K11">
        <v>7.72</v>
      </c>
      <c s="24" r="L11">
        <v>7.64</v>
      </c>
    </row>
    <row>
      <c s="22" r="A12">
        <v>5</v>
      </c>
      <c t="s" r="B12">
        <v>151</v>
      </c>
      <c s="30" r="C12">
        <v>103.39</v>
      </c>
      <c s="30" r="D12">
        <v>158.40</v>
      </c>
      <c s="30" r="E12">
        <v>129.15</v>
      </c>
      <c s="30" r="F12">
        <v>136.85</v>
      </c>
      <c s="30" r="G12">
        <v>125.59</v>
      </c>
      <c s="30" r="H12">
        <v>163.77</v>
      </c>
      <c s="30" r="I12">
        <v>141.43</v>
      </c>
      <c s="30" r="J12">
        <v>137.93</v>
      </c>
      <c s="30" r="K12">
        <v>129.54</v>
      </c>
      <c s="31" r="L12">
        <v>81.56</v>
      </c>
    </row>
    <row>
      <c s="22" r="A13">
        <v>6</v>
      </c>
      <c t="s" r="B13">
        <v>152</v>
      </c>
      <c s="31" r="C13">
        <v>79.02</v>
      </c>
      <c s="30" r="D13">
        <v>100.41</v>
      </c>
      <c s="30" r="E13">
        <v>110.76</v>
      </c>
      <c s="31" r="F13">
        <v>84.84</v>
      </c>
      <c s="30" r="G13">
        <v>107.61</v>
      </c>
      <c s="30" r="H13">
        <v>108.51</v>
      </c>
      <c s="30" r="I13">
        <v>124.54</v>
      </c>
      <c s="30" r="J13">
        <v>143.90</v>
      </c>
      <c s="31" r="K13">
        <v>92.33</v>
      </c>
      <c s="31" r="L13">
        <v>93.37</v>
      </c>
    </row>
    <row>
      <c s="22" r="A14">
        <v>7</v>
      </c>
      <c t="s" r="B14">
        <v>153</v>
      </c>
      <c t="s" r="C14"/>
      <c t="s" r="D14"/>
      <c t="s" r="E14"/>
      <c t="s" r="F14"/>
      <c t="s" r="G14"/>
      <c t="s" r="H14"/>
      <c t="s" r="I14"/>
      <c s="31" r="J14">
        <v>99.36</v>
      </c>
      <c s="30" r="K14">
        <v>131.89</v>
      </c>
      <c s="30" r="L14">
        <v>135.28</v>
      </c>
    </row>
    <row>
      <c s="22" r="A15">
        <v>8</v>
      </c>
      <c t="s" r="B15">
        <v>154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37" r="A16">
        <v>9</v>
      </c>
      <c s="20" t="s" r="B16">
        <v>155</v>
      </c>
      <c s="43" r="C16">
        <v>481.34</v>
      </c>
      <c s="43" r="D16">
        <v>445.94</v>
      </c>
      <c s="43" r="E16">
        <v>492.04</v>
      </c>
      <c s="43" r="F16">
        <v>544.52</v>
      </c>
      <c s="43" r="G16">
        <v>530.14</v>
      </c>
      <c s="43" r="H16">
        <v>544.68</v>
      </c>
      <c s="43" r="I16">
        <v>553.73</v>
      </c>
      <c s="43" r="J16">
        <v>515.06</v>
      </c>
      <c s="43" r="K16">
        <v>390.70</v>
      </c>
      <c s="43" r="L16">
        <v>347.70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156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1" r="C19">
        <v>25.22</v>
      </c>
      <c s="31" r="D19">
        <v>29.02</v>
      </c>
      <c s="31" r="E19">
        <v>30.40</v>
      </c>
      <c s="31" r="F19">
        <v>30.85</v>
      </c>
      <c s="31" r="G19">
        <v>32.72</v>
      </c>
      <c s="31" r="H19">
        <v>28.31</v>
      </c>
      <c s="31" r="I19">
        <v>28.52</v>
      </c>
      <c s="31" r="J19">
        <v>25.92</v>
      </c>
      <c s="31" r="K19">
        <v>16.18</v>
      </c>
      <c s="31" r="L19">
        <v>15.63</v>
      </c>
    </row>
    <row>
      <c s="29" r="A20">
        <v>11</v>
      </c>
      <c t="s" r="B20">
        <v>117</v>
      </c>
      <c s="24" r="C20">
        <v>2.57</v>
      </c>
      <c s="24" r="D20">
        <v>2.61</v>
      </c>
      <c s="24" r="E20">
        <v>2.62</v>
      </c>
      <c s="24" r="F20">
        <v>3.69</v>
      </c>
      <c s="24" r="G20">
        <v>4.14</v>
      </c>
      <c s="24" r="H20">
        <v>3.68</v>
      </c>
      <c s="24" r="I20">
        <v>4.78</v>
      </c>
      <c s="24" r="J20">
        <v>5.68</v>
      </c>
      <c s="24" r="K20">
        <v>5.45</v>
      </c>
      <c s="24" r="L20">
        <v>5.60</v>
      </c>
    </row>
    <row>
      <c s="29" r="A21">
        <v>12</v>
      </c>
      <c t="s" r="B21">
        <v>118</v>
      </c>
      <c s="31" r="C21">
        <v>47.86</v>
      </c>
      <c s="31" r="D21">
        <v>46.58</v>
      </c>
      <c s="31" r="E21">
        <v>44.85</v>
      </c>
      <c s="31" r="F21">
        <v>58.51</v>
      </c>
      <c s="31" r="G21">
        <v>49.15</v>
      </c>
      <c s="31" r="H21">
        <v>50.86</v>
      </c>
      <c s="31" r="I21">
        <v>53.48</v>
      </c>
      <c s="31" r="J21">
        <v>58.50</v>
      </c>
      <c s="31" r="K21">
        <v>37.32</v>
      </c>
      <c s="31" r="L21">
        <v>36.70</v>
      </c>
    </row>
    <row>
      <c s="29" r="A22">
        <v>13</v>
      </c>
      <c t="s" r="B22">
        <v>119</v>
      </c>
      <c s="24" r="C22">
        <v>2.86</v>
      </c>
      <c s="24" r="D22">
        <v>3.29</v>
      </c>
      <c s="24" r="E22">
        <v>2.24</v>
      </c>
      <c s="24" r="F22">
        <v>2.66</v>
      </c>
      <c s="24" r="G22">
        <v>2.98</v>
      </c>
      <c s="24" r="H22">
        <v>3.07</v>
      </c>
      <c s="24" r="I22">
        <v>4.26</v>
      </c>
      <c s="24" r="J22">
        <v>4.37</v>
      </c>
      <c s="24" r="K22">
        <v>3.13</v>
      </c>
      <c s="24" r="L22">
        <v>3.17</v>
      </c>
    </row>
    <row>
      <c s="29" r="A23">
        <v>14</v>
      </c>
      <c t="s" r="B23">
        <v>120</v>
      </c>
      <c s="31" r="C23">
        <v>64.51</v>
      </c>
      <c s="31" r="D23">
        <v>52.73</v>
      </c>
      <c s="31" r="E23">
        <v>46.36</v>
      </c>
      <c s="31" r="F23">
        <v>55.13</v>
      </c>
      <c s="31" r="G23">
        <v>56.93</v>
      </c>
      <c s="31" r="H23">
        <v>60.98</v>
      </c>
      <c s="31" r="I23">
        <v>58.17</v>
      </c>
      <c s="31" r="J23">
        <v>65.94</v>
      </c>
      <c s="31" r="K23">
        <v>59.13</v>
      </c>
      <c s="31" r="L23">
        <v>49.39</v>
      </c>
    </row>
    <row>
      <c s="29" r="A24">
        <v>15</v>
      </c>
      <c t="s" r="B24">
        <v>121</v>
      </c>
      <c s="24" r="C24">
        <v>3.96</v>
      </c>
      <c s="24" r="D24">
        <v>5.08</v>
      </c>
      <c s="24" r="E24">
        <v>2.11</v>
      </c>
      <c s="24" r="F24">
        <v>2.32</v>
      </c>
      <c s="24" r="G24">
        <v>1.46</v>
      </c>
      <c s="24" r="H24">
        <v>3.46</v>
      </c>
      <c s="24" r="I24">
        <v>3.02</v>
      </c>
      <c s="24" r="J24">
        <v>1.51</v>
      </c>
      <c s="24" r="K24">
        <v>1.82</v>
      </c>
      <c s="24" r="L24">
        <v>1.77</v>
      </c>
    </row>
    <row>
      <c s="29" r="A25">
        <v>16</v>
      </c>
      <c t="s" r="B25">
        <v>122</v>
      </c>
      <c s="31" r="C25">
        <v>15.01</v>
      </c>
      <c s="31" r="D25">
        <v>13.27</v>
      </c>
      <c s="31" r="E25">
        <v>15.37</v>
      </c>
      <c s="31" r="F25">
        <v>16.76</v>
      </c>
      <c s="31" r="G25">
        <v>15.27</v>
      </c>
      <c s="31" r="H25">
        <v>16.38</v>
      </c>
      <c s="31" r="I25">
        <v>18.50</v>
      </c>
      <c s="31" r="J25">
        <v>12.78</v>
      </c>
      <c s="31" r="K25">
        <v>10.26</v>
      </c>
      <c s="31" r="L25">
        <v>10.46</v>
      </c>
    </row>
    <row>
      <c s="29" r="A26">
        <v>17</v>
      </c>
      <c t="s" r="B26">
        <v>123</v>
      </c>
      <c s="31" r="C26">
        <v>17.61</v>
      </c>
      <c s="31" r="D26">
        <v>11.81</v>
      </c>
      <c s="31" r="E26">
        <v>18.01</v>
      </c>
      <c s="31" r="F26">
        <v>21.51</v>
      </c>
      <c s="31" r="G26">
        <v>22.84</v>
      </c>
      <c s="31" r="H26">
        <v>18.94</v>
      </c>
      <c s="31" r="I26">
        <v>19.38</v>
      </c>
      <c s="31" r="J26">
        <v>16.37</v>
      </c>
      <c s="31" r="K26">
        <v>13.12</v>
      </c>
      <c s="31" r="L26">
        <v>12.36</v>
      </c>
    </row>
    <row>
      <c s="29" r="A27">
        <v>18</v>
      </c>
      <c t="s" r="B27">
        <v>124</v>
      </c>
      <c s="31" r="C27">
        <v>16.25</v>
      </c>
      <c s="31" r="D27">
        <v>12.04</v>
      </c>
      <c s="31" r="E27">
        <v>13.50</v>
      </c>
      <c s="31" r="F27">
        <v>17.46</v>
      </c>
      <c s="31" r="G27">
        <v>16.92</v>
      </c>
      <c s="31" r="H27">
        <v>14.59</v>
      </c>
      <c s="31" r="I27">
        <v>13.82</v>
      </c>
      <c s="31" r="J27">
        <v>18.17</v>
      </c>
      <c s="31" r="K27">
        <v>17.20</v>
      </c>
      <c s="31" r="L27">
        <v>19.14</v>
      </c>
    </row>
    <row>
      <c s="29" r="A28">
        <v>19</v>
      </c>
      <c t="s" r="B28">
        <v>125</v>
      </c>
      <c s="24" r="C28">
        <v>1.93</v>
      </c>
      <c s="24" r="D28">
        <v>1.93</v>
      </c>
      <c s="24" r="E28">
        <v>2.55</v>
      </c>
      <c s="24" r="F28">
        <v>2.67</v>
      </c>
      <c s="24" r="G28">
        <v>2.07</v>
      </c>
      <c s="24" r="H28">
        <v>2.03</v>
      </c>
      <c s="24" r="I28">
        <v>1.92</v>
      </c>
      <c s="24" r="J28">
        <v>2.09</v>
      </c>
      <c s="24" r="K28">
        <v>1.28</v>
      </c>
      <c s="24" r="L28">
        <v>1.25</v>
      </c>
    </row>
    <row>
      <c s="29" r="A29">
        <v>20</v>
      </c>
      <c t="s" r="B29">
        <v>126</v>
      </c>
      <c s="24" r="C29">
        <v>4.59</v>
      </c>
      <c s="24" r="D29">
        <v>4.82</v>
      </c>
      <c s="24" r="E29">
        <v>8.55</v>
      </c>
      <c s="31" r="F29">
        <v>13.86</v>
      </c>
      <c s="31" r="G29">
        <v>11.86</v>
      </c>
      <c s="31" r="H29">
        <v>12.22</v>
      </c>
      <c s="31" r="I29">
        <v>10.58</v>
      </c>
      <c s="24" r="J29">
        <v>9.56</v>
      </c>
      <c s="24" r="K29">
        <v>7.33</v>
      </c>
      <c s="24" r="L29">
        <v>7.05</v>
      </c>
    </row>
    <row>
      <c s="29" r="A30">
        <v>21</v>
      </c>
      <c t="s" r="B30">
        <v>127</v>
      </c>
      <c s="31" r="C30">
        <v>21.00</v>
      </c>
      <c s="31" r="D30">
        <v>22.95</v>
      </c>
      <c s="31" r="E30">
        <v>25.49</v>
      </c>
      <c s="31" r="F30">
        <v>29.13</v>
      </c>
      <c s="31" r="G30">
        <v>24.39</v>
      </c>
      <c s="31" r="H30">
        <v>27.69</v>
      </c>
      <c s="31" r="I30">
        <v>28.91</v>
      </c>
      <c s="31" r="J30">
        <v>26.68</v>
      </c>
      <c s="31" r="K30">
        <v>19.59</v>
      </c>
      <c s="31" r="L30">
        <v>18.67</v>
      </c>
    </row>
    <row>
      <c s="29" r="A31">
        <v>22</v>
      </c>
      <c t="s" r="B31">
        <v>128</v>
      </c>
      <c s="31" r="C31">
        <v>10.29</v>
      </c>
      <c s="24" r="D31">
        <v>9.13</v>
      </c>
      <c s="24" r="E31">
        <v>8.09</v>
      </c>
      <c s="24" r="F31">
        <v>8.93</v>
      </c>
      <c s="24" r="G31">
        <v>4.28</v>
      </c>
      <c s="24" r="H31">
        <v>5.83</v>
      </c>
      <c s="31" r="I31">
        <v>10.52</v>
      </c>
      <c s="24" r="J31">
        <v>8.98</v>
      </c>
      <c s="24" r="K31">
        <v>6.93</v>
      </c>
      <c s="24" r="L31">
        <v>6.80</v>
      </c>
    </row>
    <row>
      <c s="29" r="A32">
        <v>23</v>
      </c>
      <c t="s" r="B32">
        <v>129</v>
      </c>
      <c s="31" r="C32">
        <v>20.15</v>
      </c>
      <c s="31" r="D32">
        <v>27.39</v>
      </c>
      <c s="31" r="E32">
        <v>29.52</v>
      </c>
      <c s="31" r="F32">
        <v>31.44</v>
      </c>
      <c s="31" r="G32">
        <v>36.44</v>
      </c>
      <c s="31" r="H32">
        <v>29.06</v>
      </c>
      <c s="31" r="I32">
        <v>29.79</v>
      </c>
      <c s="31" r="J32">
        <v>27.73</v>
      </c>
      <c s="31" r="K32">
        <v>17.20</v>
      </c>
      <c s="31" r="L32">
        <v>16.91</v>
      </c>
    </row>
    <row>
      <c s="29" r="A33">
        <v>24</v>
      </c>
      <c t="s" r="B33">
        <v>130</v>
      </c>
      <c s="31" r="C33">
        <v>22.12</v>
      </c>
      <c s="31" r="D33">
        <v>21.32</v>
      </c>
      <c s="31" r="E33">
        <v>24.44</v>
      </c>
      <c s="31" r="F33">
        <v>25.53</v>
      </c>
      <c s="31" r="G33">
        <v>24.33</v>
      </c>
      <c s="31" r="H33">
        <v>24.15</v>
      </c>
      <c s="31" r="I33">
        <v>28.45</v>
      </c>
      <c s="31" r="J33">
        <v>24.20</v>
      </c>
      <c s="31" r="K33">
        <v>15.92</v>
      </c>
      <c s="31" r="L33">
        <v>14.34</v>
      </c>
    </row>
    <row>
      <c s="29" r="A34">
        <v>25</v>
      </c>
      <c t="s" r="B34">
        <v>131</v>
      </c>
      <c s="24" r="C34">
        <v>7.36</v>
      </c>
      <c s="24" r="D34">
        <v>8.08</v>
      </c>
      <c s="31" r="E34">
        <v>11.87</v>
      </c>
      <c s="24" r="F34">
        <v>9.97</v>
      </c>
      <c s="24" r="G34">
        <v>8.82</v>
      </c>
      <c s="31" r="H34">
        <v>10.27</v>
      </c>
      <c s="31" r="I34">
        <v>10.36</v>
      </c>
      <c s="24" r="J34">
        <v>8.73</v>
      </c>
      <c s="24" r="K34">
        <v>7.04</v>
      </c>
      <c s="24" r="L34">
        <v>7.25</v>
      </c>
    </row>
    <row>
      <c s="29" r="A35">
        <v>26</v>
      </c>
      <c t="s" r="B35">
        <v>132</v>
      </c>
      <c s="24" r="C35">
        <v>8.56</v>
      </c>
      <c s="24" r="D35">
        <v>8.82</v>
      </c>
      <c s="24" r="E35">
        <v>9.19</v>
      </c>
      <c s="24" r="F35">
        <v>9.33</v>
      </c>
      <c s="24" r="G35">
        <v>8.81</v>
      </c>
      <c s="24" r="H35">
        <v>8.56</v>
      </c>
      <c s="24" r="I35">
        <v>9.99</v>
      </c>
      <c s="31" r="J35">
        <v>10.75</v>
      </c>
      <c s="24" r="K35">
        <v>6.66</v>
      </c>
      <c s="24" r="L35">
        <v>5.93</v>
      </c>
    </row>
    <row>
      <c s="39" r="A36">
        <v>27</v>
      </c>
      <c s="20" t="s" r="B36">
        <v>133</v>
      </c>
      <c s="43" r="C36">
        <v>291.85</v>
      </c>
      <c s="43" r="D36">
        <v>280.86</v>
      </c>
      <c s="43" r="E36">
        <v>295.15</v>
      </c>
      <c s="43" r="F36">
        <v>339.74</v>
      </c>
      <c s="43" r="G36">
        <v>323.42</v>
      </c>
      <c s="43" r="H36">
        <v>320.49</v>
      </c>
      <c s="43" r="I36">
        <v>335.11</v>
      </c>
      <c s="43" r="J36">
        <v>328.65</v>
      </c>
      <c s="43" r="K36">
        <v>245.56</v>
      </c>
      <c s="43" r="L36">
        <v>232.43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24" r="C38">
        <v>8.16</v>
      </c>
      <c s="24" r="D38">
        <v>7.68</v>
      </c>
      <c s="24" r="E38">
        <v>9.19</v>
      </c>
      <c s="31" r="F38">
        <v>10.02</v>
      </c>
      <c s="24" r="G38">
        <v>9.99</v>
      </c>
      <c s="31" r="H38">
        <v>10.08</v>
      </c>
      <c s="31" r="I38">
        <v>11.78</v>
      </c>
      <c s="31" r="J38">
        <v>10.89</v>
      </c>
      <c s="24" r="K38">
        <v>7.97</v>
      </c>
      <c s="24" r="L38">
        <v>8.11</v>
      </c>
    </row>
    <row>
      <c s="29" r="A39">
        <v>29</v>
      </c>
      <c t="s" r="B39">
        <v>135</v>
      </c>
      <c s="24" r="C39">
        <v>1.16</v>
      </c>
      <c s="24" r="D39">
        <v>1.15</v>
      </c>
      <c s="24" r="E39">
        <v>1.62</v>
      </c>
      <c s="24" r="F39">
        <v>1.32</v>
      </c>
      <c s="24" r="G39">
        <v>1.32</v>
      </c>
      <c s="24" r="H39">
        <v>1.02</v>
      </c>
      <c s="24" r="I39">
        <v>1.86</v>
      </c>
      <c s="24" r="J39">
        <v>1.33</v>
      </c>
      <c s="24" r="K39">
        <v>0.65</v>
      </c>
      <c s="24" r="L39">
        <v>0.64</v>
      </c>
    </row>
    <row>
      <c s="29" r="A40">
        <v>30</v>
      </c>
      <c t="s" r="B40">
        <v>136</v>
      </c>
      <c s="24" r="C40">
        <v>7.21</v>
      </c>
      <c s="24" r="D40">
        <v>6.92</v>
      </c>
      <c s="24" r="E40">
        <v>7.28</v>
      </c>
      <c s="24" r="F40">
        <v>8.30</v>
      </c>
      <c s="24" r="G40">
        <v>7.94</v>
      </c>
      <c s="24" r="H40">
        <v>7.69</v>
      </c>
      <c s="31" r="I40">
        <v>10.46</v>
      </c>
      <c s="24" r="J40">
        <v>7.69</v>
      </c>
      <c s="24" r="K40">
        <v>5.23</v>
      </c>
      <c s="24" r="L40">
        <v>5.14</v>
      </c>
    </row>
    <row>
      <c s="29" r="A41">
        <v>31</v>
      </c>
      <c t="s" r="B41">
        <v>137</v>
      </c>
      <c s="24" r="C41">
        <v>1.59</v>
      </c>
      <c s="24" r="D41">
        <v>2.64</v>
      </c>
      <c t="s" r="E41"/>
      <c s="24" r="F41">
        <v>1.19</v>
      </c>
      <c s="24" r="G41">
        <v>1.85</v>
      </c>
      <c s="24" r="H41">
        <v>1.58</v>
      </c>
      <c s="24" r="I41">
        <v>2.24</v>
      </c>
      <c s="24" r="J41">
        <v>1.39</v>
      </c>
      <c t="s" r="K41"/>
      <c t="s" r="L41"/>
    </row>
    <row>
      <c s="29" r="A42">
        <v>32</v>
      </c>
      <c t="s" r="B42">
        <v>138</v>
      </c>
      <c s="31" r="C42">
        <v>58.33</v>
      </c>
      <c s="31" r="D42">
        <v>60.49</v>
      </c>
      <c s="31" r="E42">
        <v>59.14</v>
      </c>
      <c s="31" r="F42">
        <v>72.33</v>
      </c>
      <c s="31" r="G42">
        <v>54.49</v>
      </c>
      <c s="31" r="H42">
        <v>49.32</v>
      </c>
      <c s="31" r="I42">
        <v>45.22</v>
      </c>
      <c s="31" r="J42">
        <v>42.45</v>
      </c>
      <c s="31" r="K42">
        <v>37.01</v>
      </c>
      <c s="31" r="L42">
        <v>41.22</v>
      </c>
    </row>
    <row>
      <c s="29" r="A43">
        <v>33</v>
      </c>
      <c t="s" r="B43">
        <v>139</v>
      </c>
      <c s="31" r="C43">
        <v>10.83</v>
      </c>
      <c s="31" r="D43">
        <v>18.34</v>
      </c>
      <c s="24" r="E43">
        <v>9.06</v>
      </c>
      <c s="31" r="F43">
        <v>10.92</v>
      </c>
      <c s="31" r="G43">
        <v>11.48</v>
      </c>
      <c s="31" r="H43">
        <v>10.14</v>
      </c>
      <c s="24" r="I43">
        <v>8.68</v>
      </c>
      <c s="24" r="J43">
        <v>4.31</v>
      </c>
      <c s="24" r="K43">
        <v>3.33</v>
      </c>
      <c s="24" r="L43">
        <v>3.13</v>
      </c>
    </row>
    <row>
      <c s="39" r="A44">
        <v>34</v>
      </c>
      <c s="20" t="s" r="B44">
        <v>140</v>
      </c>
      <c s="44" r="C44">
        <v>87.28</v>
      </c>
      <c s="44" r="D44">
        <v>97.22</v>
      </c>
      <c s="44" r="E44">
        <v>86.29</v>
      </c>
      <c s="43" r="F44">
        <v>104.09</v>
      </c>
      <c s="44" r="G44">
        <v>87.07</v>
      </c>
      <c s="44" r="H44">
        <v>79.83</v>
      </c>
      <c s="44" r="I44">
        <v>80.25</v>
      </c>
      <c s="44" r="J44">
        <v>68.06</v>
      </c>
      <c s="44" r="K44">
        <v>54.19</v>
      </c>
      <c s="44" r="L44">
        <v>58.25</v>
      </c>
    </row>
    <row>
      <c s="39" r="A45">
        <v>35</v>
      </c>
      <c s="20" t="s" r="B45">
        <v>141</v>
      </c>
      <c s="43" r="C45">
        <v>379.13</v>
      </c>
      <c s="43" r="D45">
        <v>378.08</v>
      </c>
      <c s="43" r="E45">
        <v>381.45</v>
      </c>
      <c s="43" r="F45">
        <v>443.83</v>
      </c>
      <c s="43" r="G45">
        <v>410.49</v>
      </c>
      <c s="43" r="H45">
        <v>400.32</v>
      </c>
      <c s="43" r="I45">
        <v>415.36</v>
      </c>
      <c s="43" r="J45">
        <v>396.71</v>
      </c>
      <c s="43" r="K45">
        <v>299.75</v>
      </c>
      <c s="43" r="L45">
        <v>290.67</v>
      </c>
    </row>
    <row>
      <c s="29" r="A46">
        <v>36</v>
      </c>
      <c t="s" r="B46">
        <v>142</v>
      </c>
      <c s="31" r="C46">
        <v>54.47</v>
      </c>
      <c s="31" r="D46">
        <v>51.62</v>
      </c>
      <c s="31" r="E46">
        <v>63.30</v>
      </c>
      <c s="31" r="F46">
        <v>70.43</v>
      </c>
      <c s="31" r="G46">
        <v>60.89</v>
      </c>
      <c s="31" r="H46">
        <v>56.74</v>
      </c>
      <c s="31" r="I46">
        <v>55.36</v>
      </c>
      <c s="31" r="J46">
        <v>47.27</v>
      </c>
      <c s="31" r="K46">
        <v>33.99</v>
      </c>
      <c s="31" r="L46">
        <v>31.03</v>
      </c>
    </row>
    <row>
      <c s="39" r="A47">
        <v>37</v>
      </c>
      <c s="20" t="s" r="B47">
        <v>143</v>
      </c>
      <c s="43" r="C47">
        <v>433.60</v>
      </c>
      <c s="43" r="D47">
        <v>429.70</v>
      </c>
      <c s="43" r="E47">
        <v>444.74</v>
      </c>
      <c s="43" r="F47">
        <v>514.26</v>
      </c>
      <c s="43" r="G47">
        <v>471.38</v>
      </c>
      <c s="43" r="H47">
        <v>457.06</v>
      </c>
      <c s="43" r="I47">
        <v>470.72</v>
      </c>
      <c s="43" r="J47">
        <v>443.97</v>
      </c>
      <c s="43" r="K47">
        <v>333.75</v>
      </c>
      <c s="43" r="L47">
        <v>321.71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4" r="C49">
        <v>47.74</v>
      </c>
      <c s="44" r="D49">
        <v>16.23</v>
      </c>
      <c s="44" r="E49">
        <v>47.30</v>
      </c>
      <c s="44" r="F49">
        <v>30.26</v>
      </c>
      <c s="44" r="G49">
        <v>58.75</v>
      </c>
      <c s="44" r="H49">
        <v>87.62</v>
      </c>
      <c s="44" r="I49">
        <v>83.01</v>
      </c>
      <c s="44" r="J49">
        <v>71.09</v>
      </c>
      <c s="44" r="K49">
        <v>56.94</v>
      </c>
      <c s="44" r="L49">
        <v>25.99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157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158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106</v>
      </c>
      <c s="31" r="C8">
        <v>37.99</v>
      </c>
      <c s="31" r="D8">
        <v>51.60</v>
      </c>
      <c s="31" r="E8">
        <v>28.80</v>
      </c>
      <c s="31" r="F8">
        <v>21.57</v>
      </c>
      <c s="31" r="G8">
        <v>18.81</v>
      </c>
      <c s="31" r="H8">
        <v>26.97</v>
      </c>
      <c s="31" r="I8">
        <v>17.74</v>
      </c>
      <c s="31" r="J8">
        <v>22.18</v>
      </c>
      <c s="31" r="K8">
        <v>24.61</v>
      </c>
      <c s="31" r="L8">
        <v>27.98</v>
      </c>
    </row>
    <row>
      <c s="22" r="A9">
        <v>2</v>
      </c>
      <c t="s" r="B9">
        <v>107</v>
      </c>
      <c s="30" r="C9">
        <v>286.13</v>
      </c>
      <c s="30" r="D9">
        <v>237.01</v>
      </c>
      <c s="30" r="E9">
        <v>161.90</v>
      </c>
      <c s="30" r="F9">
        <v>203.26</v>
      </c>
      <c s="30" r="G9">
        <v>292.92</v>
      </c>
      <c s="30" r="H9">
        <v>375.98</v>
      </c>
      <c s="30" r="I9">
        <v>380.51</v>
      </c>
      <c s="30" r="J9">
        <v>555.88</v>
      </c>
      <c s="30" r="K9">
        <v>616.06</v>
      </c>
      <c s="30" r="L9">
        <v>510.88</v>
      </c>
    </row>
    <row>
      <c s="22" r="A10">
        <v>3</v>
      </c>
      <c t="s" r="B10">
        <v>108</v>
      </c>
      <c s="31" r="C10">
        <v>77.79</v>
      </c>
      <c s="31" r="D10">
        <v>90.31</v>
      </c>
      <c s="30" r="E10">
        <v>130.13</v>
      </c>
      <c s="30" r="F10">
        <v>151.53</v>
      </c>
      <c s="30" r="G10">
        <v>190.32</v>
      </c>
      <c s="30" r="H10">
        <v>219.33</v>
      </c>
      <c s="30" r="I10">
        <v>125.10</v>
      </c>
      <c s="30" r="J10">
        <v>200.99</v>
      </c>
      <c s="30" r="K10">
        <v>230.05</v>
      </c>
      <c s="30" r="L10">
        <v>151.30</v>
      </c>
    </row>
    <row>
      <c s="22" r="A11">
        <v>4</v>
      </c>
      <c t="s" r="B11">
        <v>109</v>
      </c>
      <c s="30" r="C11">
        <v>203.33</v>
      </c>
      <c s="30" r="D11">
        <v>209.32</v>
      </c>
      <c s="30" r="E11">
        <v>247.94</v>
      </c>
      <c s="30" r="F11">
        <v>193.78</v>
      </c>
      <c s="30" r="G11">
        <v>221.59</v>
      </c>
      <c s="30" r="H11">
        <v>249.47</v>
      </c>
      <c s="30" r="I11">
        <v>273.91</v>
      </c>
      <c s="30" r="J11">
        <v>249.12</v>
      </c>
      <c s="30" r="K11">
        <v>368.65</v>
      </c>
      <c s="30" r="L11">
        <v>366.84</v>
      </c>
    </row>
    <row>
      <c s="22" r="A12">
        <v>5</v>
      </c>
      <c t="s" r="B12">
        <v>110</v>
      </c>
      <c t="s" r="C12"/>
      <c t="s" r="D12"/>
      <c t="s" r="E12"/>
      <c t="s" r="F12"/>
      <c t="s" r="G12"/>
      <c t="s" r="H12"/>
      <c t="s" r="I12"/>
      <c s="31" r="J12">
        <v>13.64</v>
      </c>
      <c s="31" r="K12">
        <v>18.45</v>
      </c>
      <c s="31" r="L12">
        <v>18.92</v>
      </c>
    </row>
    <row>
      <c s="22" r="A13">
        <v>6</v>
      </c>
      <c t="s" r="B13">
        <v>111</v>
      </c>
      <c t="s" r="C13"/>
      <c t="s" r="D13"/>
      <c t="s" r="E13"/>
      <c t="s" r="F13"/>
      <c t="s" r="G13"/>
      <c t="s" r="H13"/>
      <c t="s" r="I13"/>
      <c t="s" r="J13"/>
      <c t="s" r="K13"/>
      <c t="s" r="L13"/>
    </row>
    <row>
      <c s="22" r="A14">
        <v>7</v>
      </c>
      <c t="s" r="B14">
        <v>112</v>
      </c>
      <c s="32" r="C14">
        <v>2012.36</v>
      </c>
      <c s="32" r="D14">
        <v>1797.43</v>
      </c>
      <c s="32" r="E14">
        <v>2134.59</v>
      </c>
      <c s="32" r="F14">
        <v>2089.30</v>
      </c>
      <c s="32" r="G14">
        <v>2151.57</v>
      </c>
      <c s="32" r="H14">
        <v>2390.69</v>
      </c>
      <c s="32" r="I14">
        <v>2540.59</v>
      </c>
      <c s="32" r="J14">
        <v>2260.49</v>
      </c>
      <c s="32" r="K14">
        <v>2305.70</v>
      </c>
      <c s="32" r="L14">
        <v>2305.70</v>
      </c>
    </row>
    <row>
      <c s="22" r="A15">
        <v>8</v>
      </c>
      <c t="s" r="B15">
        <v>113</v>
      </c>
      <c s="30" r="C15">
        <v>248.58</v>
      </c>
      <c s="30" r="D15">
        <v>251.20</v>
      </c>
      <c s="30" r="E15">
        <v>277.61</v>
      </c>
      <c s="30" r="F15">
        <v>373.92</v>
      </c>
      <c s="30" r="G15">
        <v>257.91</v>
      </c>
      <c s="30" r="H15">
        <v>333.65</v>
      </c>
      <c s="30" r="I15">
        <v>363.58</v>
      </c>
      <c s="30" r="J15">
        <v>348.52</v>
      </c>
      <c s="30" r="K15">
        <v>233.10</v>
      </c>
      <c s="30" r="L15">
        <v>261.13</v>
      </c>
    </row>
    <row>
      <c s="37" r="A16">
        <v>9</v>
      </c>
      <c s="20" t="s" r="B16">
        <v>114</v>
      </c>
      <c s="45" r="C16">
        <v>2866.17</v>
      </c>
      <c s="45" r="D16">
        <v>2636.88</v>
      </c>
      <c s="45" r="E16">
        <v>2980.99</v>
      </c>
      <c s="45" r="F16">
        <v>3033.36</v>
      </c>
      <c s="45" r="G16">
        <v>3133.12</v>
      </c>
      <c s="45" r="H16">
        <v>3596.10</v>
      </c>
      <c s="45" r="I16">
        <v>3701.42</v>
      </c>
      <c s="45" r="J16">
        <v>3650.82</v>
      </c>
      <c s="45" r="K16">
        <v>3796.63</v>
      </c>
      <c s="45" r="L16">
        <v>3642.75</v>
      </c>
    </row>
    <row>
      <c t="s" r="A17"/>
      <c t="s" r="B17"/>
      <c t="s" r="C17"/>
      <c t="s" r="D17"/>
      <c t="s" r="E17"/>
      <c t="s" r="F17"/>
      <c t="s" r="G17"/>
      <c t="s" r="H17"/>
      <c t="s" r="I17"/>
      <c t="s" r="J17"/>
      <c t="s" r="K17"/>
      <c t="s" r="L17"/>
    </row>
    <row>
      <c t="s" r="A18"/>
      <c s="20" t="s" r="B18">
        <v>159</v>
      </c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s="29" r="A19">
        <v>10</v>
      </c>
      <c t="s" r="B19">
        <v>116</v>
      </c>
      <c s="30" r="C19">
        <v>150.17</v>
      </c>
      <c s="30" r="D19">
        <v>171.57</v>
      </c>
      <c s="30" r="E19">
        <v>184.20</v>
      </c>
      <c s="30" r="F19">
        <v>171.84</v>
      </c>
      <c s="30" r="G19">
        <v>193.35</v>
      </c>
      <c s="30" r="H19">
        <v>186.92</v>
      </c>
      <c s="30" r="I19">
        <v>190.66</v>
      </c>
      <c s="30" r="J19">
        <v>183.70</v>
      </c>
      <c s="30" r="K19">
        <v>157.25</v>
      </c>
      <c s="30" r="L19">
        <v>163.73</v>
      </c>
    </row>
    <row>
      <c s="29" r="A20">
        <v>11</v>
      </c>
      <c t="s" r="B20">
        <v>117</v>
      </c>
      <c s="31" r="C20">
        <v>15.33</v>
      </c>
      <c s="31" r="D20">
        <v>15.46</v>
      </c>
      <c s="31" r="E20">
        <v>15.85</v>
      </c>
      <c s="31" r="F20">
        <v>20.57</v>
      </c>
      <c s="31" r="G20">
        <v>24.49</v>
      </c>
      <c s="31" r="H20">
        <v>24.31</v>
      </c>
      <c s="31" r="I20">
        <v>31.97</v>
      </c>
      <c s="31" r="J20">
        <v>40.27</v>
      </c>
      <c s="31" r="K20">
        <v>52.96</v>
      </c>
      <c s="31" r="L20">
        <v>58.67</v>
      </c>
    </row>
    <row>
      <c s="29" r="A21">
        <v>12</v>
      </c>
      <c t="s" r="B21">
        <v>118</v>
      </c>
      <c s="30" r="C21">
        <v>284.97</v>
      </c>
      <c s="30" r="D21">
        <v>275.44</v>
      </c>
      <c s="30" r="E21">
        <v>271.72</v>
      </c>
      <c s="30" r="F21">
        <v>325.96</v>
      </c>
      <c s="30" r="G21">
        <v>290.47</v>
      </c>
      <c s="30" r="H21">
        <v>335.78</v>
      </c>
      <c s="30" r="I21">
        <v>357.46</v>
      </c>
      <c s="30" r="J21">
        <v>414.64</v>
      </c>
      <c s="30" r="K21">
        <v>362.69</v>
      </c>
      <c s="30" r="L21">
        <v>384.46</v>
      </c>
    </row>
    <row>
      <c s="29" r="A22">
        <v>13</v>
      </c>
      <c t="s" r="B22">
        <v>119</v>
      </c>
      <c s="31" r="C22">
        <v>17.04</v>
      </c>
      <c s="31" r="D22">
        <v>19.48</v>
      </c>
      <c s="31" r="E22">
        <v>13.55</v>
      </c>
      <c s="31" r="F22">
        <v>14.84</v>
      </c>
      <c s="31" r="G22">
        <v>17.61</v>
      </c>
      <c s="31" r="H22">
        <v>20.25</v>
      </c>
      <c s="31" r="I22">
        <v>28.45</v>
      </c>
      <c s="31" r="J22">
        <v>30.97</v>
      </c>
      <c s="31" r="K22">
        <v>30.45</v>
      </c>
      <c s="31" r="L22">
        <v>33.25</v>
      </c>
    </row>
    <row>
      <c s="29" r="A23">
        <v>14</v>
      </c>
      <c t="s" r="B23">
        <v>120</v>
      </c>
      <c s="30" r="C23">
        <v>384.10</v>
      </c>
      <c s="30" r="D23">
        <v>311.78</v>
      </c>
      <c s="30" r="E23">
        <v>280.87</v>
      </c>
      <c s="30" r="F23">
        <v>307.11</v>
      </c>
      <c s="30" r="G23">
        <v>336.48</v>
      </c>
      <c s="30" r="H23">
        <v>402.59</v>
      </c>
      <c s="30" r="I23">
        <v>388.81</v>
      </c>
      <c s="30" r="J23">
        <v>467.37</v>
      </c>
      <c s="30" r="K23">
        <v>574.56</v>
      </c>
      <c s="30" r="L23">
        <v>517.49</v>
      </c>
    </row>
    <row>
      <c s="29" r="A24">
        <v>15</v>
      </c>
      <c t="s" r="B24">
        <v>121</v>
      </c>
      <c s="31" r="C24">
        <v>23.55</v>
      </c>
      <c s="31" r="D24">
        <v>30.06</v>
      </c>
      <c s="31" r="E24">
        <v>12.76</v>
      </c>
      <c s="31" r="F24">
        <v>12.91</v>
      </c>
      <c s="24" r="G24">
        <v>8.66</v>
      </c>
      <c s="31" r="H24">
        <v>22.87</v>
      </c>
      <c s="31" r="I24">
        <v>20.16</v>
      </c>
      <c s="31" r="J24">
        <v>10.70</v>
      </c>
      <c s="31" r="K24">
        <v>17.67</v>
      </c>
      <c s="31" r="L24">
        <v>18.52</v>
      </c>
    </row>
    <row>
      <c s="29" r="A25">
        <v>16</v>
      </c>
      <c t="s" r="B25">
        <v>122</v>
      </c>
      <c s="31" r="C25">
        <v>89.40</v>
      </c>
      <c s="31" r="D25">
        <v>78.44</v>
      </c>
      <c s="31" r="E25">
        <v>93.12</v>
      </c>
      <c s="31" r="F25">
        <v>93.34</v>
      </c>
      <c s="31" r="G25">
        <v>90.27</v>
      </c>
      <c s="30" r="H25">
        <v>108.17</v>
      </c>
      <c s="30" r="I25">
        <v>123.67</v>
      </c>
      <c s="31" r="J25">
        <v>90.55</v>
      </c>
      <c s="31" r="K25">
        <v>99.74</v>
      </c>
      <c s="30" r="L25">
        <v>109.59</v>
      </c>
    </row>
    <row>
      <c s="29" r="A26">
        <v>17</v>
      </c>
      <c t="s" r="B26">
        <v>123</v>
      </c>
      <c s="30" r="C26">
        <v>104.86</v>
      </c>
      <c s="31" r="D26">
        <v>69.83</v>
      </c>
      <c s="30" r="E26">
        <v>109.13</v>
      </c>
      <c s="30" r="F26">
        <v>119.84</v>
      </c>
      <c s="30" r="G26">
        <v>134.98</v>
      </c>
      <c s="30" r="H26">
        <v>125.04</v>
      </c>
      <c s="30" r="I26">
        <v>129.56</v>
      </c>
      <c s="30" r="J26">
        <v>116.02</v>
      </c>
      <c s="30" r="K26">
        <v>127.46</v>
      </c>
      <c s="30" r="L26">
        <v>129.53</v>
      </c>
    </row>
    <row>
      <c s="29" r="A27">
        <v>18</v>
      </c>
      <c t="s" r="B27">
        <v>124</v>
      </c>
      <c s="31" r="C27">
        <v>96.77</v>
      </c>
      <c s="31" r="D27">
        <v>71.17</v>
      </c>
      <c s="31" r="E27">
        <v>81.78</v>
      </c>
      <c s="31" r="F27">
        <v>97.25</v>
      </c>
      <c s="30" r="G27">
        <v>100.03</v>
      </c>
      <c s="31" r="H27">
        <v>96.33</v>
      </c>
      <c s="31" r="I27">
        <v>92.36</v>
      </c>
      <c s="30" r="J27">
        <v>128.76</v>
      </c>
      <c s="30" r="K27">
        <v>167.10</v>
      </c>
      <c s="30" r="L27">
        <v>200.52</v>
      </c>
    </row>
    <row>
      <c s="29" r="A28">
        <v>19</v>
      </c>
      <c t="s" r="B28">
        <v>125</v>
      </c>
      <c s="31" r="C28">
        <v>11.48</v>
      </c>
      <c s="31" r="D28">
        <v>11.39</v>
      </c>
      <c s="31" r="E28">
        <v>15.44</v>
      </c>
      <c s="31" r="F28">
        <v>14.86</v>
      </c>
      <c s="31" r="G28">
        <v>12.23</v>
      </c>
      <c s="31" r="H28">
        <v>13.38</v>
      </c>
      <c s="31" r="I28">
        <v>12.85</v>
      </c>
      <c s="31" r="J28">
        <v>14.83</v>
      </c>
      <c s="31" r="K28">
        <v>12.44</v>
      </c>
      <c s="31" r="L28">
        <v>13.08</v>
      </c>
    </row>
    <row>
      <c s="29" r="A29">
        <v>20</v>
      </c>
      <c t="s" r="B29">
        <v>126</v>
      </c>
      <c s="31" r="C29">
        <v>27.34</v>
      </c>
      <c s="31" r="D29">
        <v>28.49</v>
      </c>
      <c s="31" r="E29">
        <v>51.83</v>
      </c>
      <c s="31" r="F29">
        <v>77.22</v>
      </c>
      <c s="31" r="G29">
        <v>70.08</v>
      </c>
      <c s="31" r="H29">
        <v>80.71</v>
      </c>
      <c s="31" r="I29">
        <v>70.70</v>
      </c>
      <c s="31" r="J29">
        <v>67.75</v>
      </c>
      <c s="31" r="K29">
        <v>71.24</v>
      </c>
      <c s="31" r="L29">
        <v>73.83</v>
      </c>
    </row>
    <row>
      <c s="29" r="A30">
        <v>21</v>
      </c>
      <c t="s" r="B30">
        <v>127</v>
      </c>
      <c s="30" r="C30">
        <v>125.04</v>
      </c>
      <c s="30" r="D30">
        <v>135.71</v>
      </c>
      <c s="30" r="E30">
        <v>154.41</v>
      </c>
      <c s="30" r="F30">
        <v>162.25</v>
      </c>
      <c s="30" r="G30">
        <v>144.16</v>
      </c>
      <c s="30" r="H30">
        <v>182.82</v>
      </c>
      <c s="30" r="I30">
        <v>193.26</v>
      </c>
      <c s="30" r="J30">
        <v>189.09</v>
      </c>
      <c s="30" r="K30">
        <v>190.41</v>
      </c>
      <c s="30" r="L30">
        <v>195.60</v>
      </c>
    </row>
    <row>
      <c s="29" r="A31">
        <v>22</v>
      </c>
      <c t="s" r="B31">
        <v>128</v>
      </c>
      <c s="31" r="C31">
        <v>61.30</v>
      </c>
      <c s="31" r="D31">
        <v>53.98</v>
      </c>
      <c s="31" r="E31">
        <v>49.00</v>
      </c>
      <c s="31" r="F31">
        <v>49.73</v>
      </c>
      <c s="31" r="G31">
        <v>25.30</v>
      </c>
      <c s="31" r="H31">
        <v>38.52</v>
      </c>
      <c s="31" r="I31">
        <v>70.33</v>
      </c>
      <c s="31" r="J31">
        <v>63.62</v>
      </c>
      <c s="31" r="K31">
        <v>67.36</v>
      </c>
      <c s="31" r="L31">
        <v>71.24</v>
      </c>
    </row>
    <row>
      <c s="29" r="A32">
        <v>23</v>
      </c>
      <c t="s" r="B32">
        <v>129</v>
      </c>
      <c s="30" r="C32">
        <v>119.96</v>
      </c>
      <c s="30" r="D32">
        <v>161.97</v>
      </c>
      <c s="30" r="E32">
        <v>178.83</v>
      </c>
      <c s="30" r="F32">
        <v>175.17</v>
      </c>
      <c s="30" r="G32">
        <v>215.34</v>
      </c>
      <c s="30" r="H32">
        <v>191.87</v>
      </c>
      <c s="30" r="I32">
        <v>199.13</v>
      </c>
      <c s="30" r="J32">
        <v>196.59</v>
      </c>
      <c s="30" r="K32">
        <v>167.10</v>
      </c>
      <c s="30" r="L32">
        <v>177.20</v>
      </c>
    </row>
    <row>
      <c s="29" r="A33">
        <v>24</v>
      </c>
      <c t="s" r="B33">
        <v>130</v>
      </c>
      <c s="30" r="C33">
        <v>131.73</v>
      </c>
      <c s="30" r="D33">
        <v>126.06</v>
      </c>
      <c s="30" r="E33">
        <v>148.08</v>
      </c>
      <c s="30" r="F33">
        <v>142.20</v>
      </c>
      <c s="30" r="G33">
        <v>143.80</v>
      </c>
      <c s="30" r="H33">
        <v>159.44</v>
      </c>
      <c s="30" r="I33">
        <v>190.17</v>
      </c>
      <c s="30" r="J33">
        <v>171.51</v>
      </c>
      <c s="30" r="K33">
        <v>154.66</v>
      </c>
      <c s="30" r="L33">
        <v>150.26</v>
      </c>
    </row>
    <row>
      <c s="29" r="A34">
        <v>25</v>
      </c>
      <c t="s" r="B34">
        <v>131</v>
      </c>
      <c s="31" r="C34">
        <v>43.84</v>
      </c>
      <c s="31" r="D34">
        <v>47.75</v>
      </c>
      <c s="31" r="E34">
        <v>71.94</v>
      </c>
      <c s="31" r="F34">
        <v>55.52</v>
      </c>
      <c s="31" r="G34">
        <v>52.14</v>
      </c>
      <c s="31" r="H34">
        <v>67.79</v>
      </c>
      <c s="31" r="I34">
        <v>69.25</v>
      </c>
      <c s="31" r="J34">
        <v>61.86</v>
      </c>
      <c s="31" r="K34">
        <v>68.39</v>
      </c>
      <c s="31" r="L34">
        <v>75.91</v>
      </c>
    </row>
    <row>
      <c s="29" r="A35">
        <v>26</v>
      </c>
      <c t="s" r="B35">
        <v>132</v>
      </c>
      <c s="31" r="C35">
        <v>50.96</v>
      </c>
      <c s="31" r="D35">
        <v>52.18</v>
      </c>
      <c s="31" r="E35">
        <v>55.67</v>
      </c>
      <c s="31" r="F35">
        <v>51.97</v>
      </c>
      <c s="31" r="G35">
        <v>52.06</v>
      </c>
      <c s="31" r="H35">
        <v>56.54</v>
      </c>
      <c s="31" r="I35">
        <v>66.75</v>
      </c>
      <c s="31" r="J35">
        <v>76.19</v>
      </c>
      <c s="31" r="K35">
        <v>64.77</v>
      </c>
      <c s="31" r="L35">
        <v>62.18</v>
      </c>
    </row>
    <row>
      <c s="39" r="A36">
        <v>27</v>
      </c>
      <c s="20" t="s" r="B36">
        <v>133</v>
      </c>
      <c s="45" r="C36">
        <v>1737.85</v>
      </c>
      <c s="45" r="D36">
        <v>1660.75</v>
      </c>
      <c s="45" r="E36">
        <v>1788.15</v>
      </c>
      <c s="45" r="F36">
        <v>1892.59</v>
      </c>
      <c s="45" r="G36">
        <v>1911.44</v>
      </c>
      <c s="45" r="H36">
        <v>2115.92</v>
      </c>
      <c s="45" r="I36">
        <v>2240.04</v>
      </c>
      <c s="45" r="J36">
        <v>2329.49</v>
      </c>
      <c s="45" r="K36">
        <v>2386.26</v>
      </c>
      <c s="45" r="L36">
        <v>2435.05</v>
      </c>
    </row>
    <row>
      <c t="s" r="A37"/>
      <c t="s" r="B37"/>
      <c t="s" r="C37"/>
      <c t="s" r="D37"/>
      <c t="s" r="E37"/>
      <c t="s" r="F37"/>
      <c t="s" r="G37"/>
      <c t="s" r="H37"/>
      <c t="s" r="I37"/>
      <c t="s" r="J37"/>
      <c t="s" r="K37"/>
      <c t="s" r="L37"/>
    </row>
    <row>
      <c s="29" r="A38">
        <v>28</v>
      </c>
      <c t="s" r="B38">
        <v>134</v>
      </c>
      <c s="31" r="C38">
        <v>48.62</v>
      </c>
      <c s="31" r="D38">
        <v>45.44</v>
      </c>
      <c s="31" r="E38">
        <v>55.67</v>
      </c>
      <c s="31" r="F38">
        <v>55.83</v>
      </c>
      <c s="31" r="G38">
        <v>59.06</v>
      </c>
      <c s="31" r="H38">
        <v>66.54</v>
      </c>
      <c s="31" r="I38">
        <v>78.77</v>
      </c>
      <c s="31" r="J38">
        <v>77.19</v>
      </c>
      <c s="31" r="K38">
        <v>77.46</v>
      </c>
      <c s="31" r="L38">
        <v>84.97</v>
      </c>
    </row>
    <row>
      <c s="29" r="A39">
        <v>29</v>
      </c>
      <c t="s" r="B39">
        <v>135</v>
      </c>
      <c s="24" r="C39">
        <v>6.89</v>
      </c>
      <c s="24" r="D39">
        <v>6.78</v>
      </c>
      <c s="24" r="E39">
        <v>9.83</v>
      </c>
      <c s="24" r="F39">
        <v>7.36</v>
      </c>
      <c s="24" r="G39">
        <v>7.79</v>
      </c>
      <c s="24" r="H39">
        <v>6.74</v>
      </c>
      <c s="31" r="I39">
        <v>12.41</v>
      </c>
      <c s="24" r="J39">
        <v>9.44</v>
      </c>
      <c s="24" r="K39">
        <v>6.35</v>
      </c>
      <c s="24" r="L39">
        <v>6.74</v>
      </c>
    </row>
    <row>
      <c s="29" r="A40">
        <v>30</v>
      </c>
      <c t="s" r="B40">
        <v>136</v>
      </c>
      <c s="31" r="C40">
        <v>42.93</v>
      </c>
      <c s="31" r="D40">
        <v>40.94</v>
      </c>
      <c s="31" r="E40">
        <v>44.08</v>
      </c>
      <c s="31" r="F40">
        <v>46.25</v>
      </c>
      <c s="31" r="G40">
        <v>46.90</v>
      </c>
      <c s="31" r="H40">
        <v>50.77</v>
      </c>
      <c s="31" r="I40">
        <v>69.95</v>
      </c>
      <c s="31" r="J40">
        <v>54.52</v>
      </c>
      <c s="31" r="K40">
        <v>50.78</v>
      </c>
      <c s="31" r="L40">
        <v>53.89</v>
      </c>
    </row>
    <row>
      <c s="29" r="A41">
        <v>31</v>
      </c>
      <c t="s" r="B41">
        <v>137</v>
      </c>
      <c s="24" r="C41">
        <v>9.44</v>
      </c>
      <c s="31" r="D41">
        <v>15.59</v>
      </c>
      <c t="s" r="E41"/>
      <c s="24" r="F41">
        <v>6.61</v>
      </c>
      <c s="31" r="G41">
        <v>10.96</v>
      </c>
      <c s="31" r="H41">
        <v>10.46</v>
      </c>
      <c s="31" r="I41">
        <v>15.00</v>
      </c>
      <c s="24" r="J41">
        <v>9.87</v>
      </c>
      <c t="s" r="K41"/>
      <c t="s" r="L41"/>
    </row>
    <row>
      <c s="29" r="A42">
        <v>32</v>
      </c>
      <c t="s" r="B42">
        <v>138</v>
      </c>
      <c s="30" r="C42">
        <v>347.33</v>
      </c>
      <c s="30" r="D42">
        <v>357.68</v>
      </c>
      <c s="30" r="E42">
        <v>358.32</v>
      </c>
      <c s="30" r="F42">
        <v>402.94</v>
      </c>
      <c s="30" r="G42">
        <v>322.05</v>
      </c>
      <c s="30" r="H42">
        <v>325.61</v>
      </c>
      <c s="30" r="I42">
        <v>302.26</v>
      </c>
      <c s="30" r="J42">
        <v>300.88</v>
      </c>
      <c s="30" r="K42">
        <v>359.63</v>
      </c>
      <c s="30" r="L42">
        <v>431.88</v>
      </c>
    </row>
    <row>
      <c s="29" r="A43">
        <v>33</v>
      </c>
      <c t="s" r="B43">
        <v>139</v>
      </c>
      <c s="31" r="C43">
        <v>64.49</v>
      </c>
      <c s="30" r="D43">
        <v>108.47</v>
      </c>
      <c s="31" r="E43">
        <v>54.89</v>
      </c>
      <c s="31" r="F43">
        <v>60.84</v>
      </c>
      <c s="31" r="G43">
        <v>67.83</v>
      </c>
      <c s="31" r="H43">
        <v>66.94</v>
      </c>
      <c s="31" r="I43">
        <v>58.02</v>
      </c>
      <c s="31" r="J43">
        <v>30.52</v>
      </c>
      <c s="31" r="K43">
        <v>32.38</v>
      </c>
      <c s="31" r="L43">
        <v>32.77</v>
      </c>
    </row>
    <row>
      <c s="39" r="A44">
        <v>34</v>
      </c>
      <c s="20" t="s" r="B44">
        <v>140</v>
      </c>
      <c s="43" r="C44">
        <v>519.70</v>
      </c>
      <c s="43" r="D44">
        <v>574.89</v>
      </c>
      <c s="43" r="E44">
        <v>522.79</v>
      </c>
      <c s="43" r="F44">
        <v>579.84</v>
      </c>
      <c s="43" r="G44">
        <v>514.59</v>
      </c>
      <c s="43" r="H44">
        <v>527.07</v>
      </c>
      <c s="43" r="I44">
        <v>536.41</v>
      </c>
      <c s="43" r="J44">
        <v>482.42</v>
      </c>
      <c s="43" r="K44">
        <v>526.60</v>
      </c>
      <c s="43" r="L44">
        <v>610.25</v>
      </c>
    </row>
    <row>
      <c s="39" r="A45">
        <v>35</v>
      </c>
      <c s="20" t="s" r="B45">
        <v>141</v>
      </c>
      <c s="45" r="C45">
        <v>2257.56</v>
      </c>
      <c s="45" r="D45">
        <v>2235.64</v>
      </c>
      <c s="45" r="E45">
        <v>2310.94</v>
      </c>
      <c s="45" r="F45">
        <v>2472.43</v>
      </c>
      <c s="45" r="G45">
        <v>2426.04</v>
      </c>
      <c s="45" r="H45">
        <v>2642.99</v>
      </c>
      <c s="45" r="I45">
        <v>2776.45</v>
      </c>
      <c s="45" r="J45">
        <v>2811.91</v>
      </c>
      <c s="45" r="K45">
        <v>2912.86</v>
      </c>
      <c s="45" r="L45">
        <v>3045.31</v>
      </c>
    </row>
    <row>
      <c s="29" r="A46">
        <v>36</v>
      </c>
      <c t="s" r="B46">
        <v>142</v>
      </c>
      <c s="30" r="C46">
        <v>324.36</v>
      </c>
      <c s="30" r="D46">
        <v>305.26</v>
      </c>
      <c s="30" r="E46">
        <v>383.48</v>
      </c>
      <c s="30" r="F46">
        <v>392.35</v>
      </c>
      <c s="30" r="G46">
        <v>359.84</v>
      </c>
      <c s="30" r="H46">
        <v>374.62</v>
      </c>
      <c s="30" r="I46">
        <v>370.06</v>
      </c>
      <c s="30" r="J46">
        <v>335.02</v>
      </c>
      <c s="30" r="K46">
        <v>330.31</v>
      </c>
      <c s="30" r="L46">
        <v>325.13</v>
      </c>
    </row>
    <row>
      <c s="39" r="A47">
        <v>37</v>
      </c>
      <c s="20" t="s" r="B47">
        <v>143</v>
      </c>
      <c s="45" r="C47">
        <v>2581.91</v>
      </c>
      <c s="45" r="D47">
        <v>2540.90</v>
      </c>
      <c s="45" r="E47">
        <v>2694.42</v>
      </c>
      <c s="45" r="F47">
        <v>2864.78</v>
      </c>
      <c s="45" r="G47">
        <v>2785.88</v>
      </c>
      <c s="45" r="H47">
        <v>3017.61</v>
      </c>
      <c s="45" r="I47">
        <v>3146.51</v>
      </c>
      <c s="45" r="J47">
        <v>3146.93</v>
      </c>
      <c s="45" r="K47">
        <v>3243.26</v>
      </c>
      <c s="45" r="L47">
        <v>3370.47</v>
      </c>
    </row>
    <row>
      <c t="s" r="A48"/>
      <c t="s" r="B48"/>
      <c t="s" r="C48"/>
      <c t="s" r="D48"/>
      <c t="s" r="E48"/>
      <c t="s" r="F48"/>
      <c t="s" r="G48"/>
      <c t="s" r="H48"/>
      <c t="s" r="I48"/>
      <c t="s" r="J48"/>
      <c t="s" r="K48"/>
      <c t="s" r="L48"/>
    </row>
    <row>
      <c s="39" r="A49">
        <v>38</v>
      </c>
      <c s="20" t="s" r="B49">
        <v>144</v>
      </c>
      <c s="43" r="C49">
        <v>284.26</v>
      </c>
      <c s="44" r="D49">
        <v>95.98</v>
      </c>
      <c s="43" r="E49">
        <v>286.56</v>
      </c>
      <c s="43" r="F49">
        <v>168.59</v>
      </c>
      <c s="43" r="G49">
        <v>347.24</v>
      </c>
      <c s="43" r="H49">
        <v>578.49</v>
      </c>
      <c s="43" r="I49">
        <v>554.91</v>
      </c>
      <c s="43" r="J49">
        <v>503.89</v>
      </c>
      <c s="43" r="K49">
        <v>553.37</v>
      </c>
      <c s="43" r="L49">
        <v>272.28</v>
      </c>
    </row>
    <row>
      <c t="s" r="A50"/>
      <c t="s" r="B50"/>
      <c t="s" r="C50"/>
      <c t="s" r="D50"/>
      <c t="s" r="E50"/>
      <c t="s" r="F50"/>
      <c t="s" r="G50"/>
      <c t="s" r="H50"/>
      <c t="s" r="I50"/>
      <c t="s" r="J50"/>
      <c t="s" r="K50"/>
      <c t="s" r="L50"/>
    </row>
    <row>
      <c t="s" r="A51"/>
      <c s="21" t="s" r="B51">
        <v>102</v>
      </c>
      <c s="33" r="C51">
        <f>_xlfn.HYPERLINK("mailto:econ@beeflambnz.com","econ@beeflambnz.com")</f>
      </c>
      <c t="s" r="D51"/>
      <c t="s" r="E51"/>
      <c s="19" t="s" r="F51">
        <v>54</v>
      </c>
      <c t="s" r="G51"/>
      <c t="s" r="H51"/>
      <c t="s" r="I51"/>
      <c t="s" r="J51"/>
      <c t="s" r="K51"/>
      <c s="21" t="s" r="L51">
        <v>103</v>
      </c>
    </row>
  </sheetData>
  <mergeCells count="1">
    <mergeCell ref="C51:E51"/>
  </mergeCells>
  <hyperlinks>
    <hyperlink ref="L2" location="Notes!A1" display="Notes tab"/>
    <hyperlink ref="F51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160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46" r="C8">
        <v>11465105</v>
      </c>
      <c s="46" r="D8">
        <v>12915000</v>
      </c>
      <c s="46" r="E8">
        <v>12495211</v>
      </c>
      <c s="46" r="F8">
        <v>12769881</v>
      </c>
      <c s="46" r="G8">
        <v>12093167</v>
      </c>
      <c s="46" r="H8">
        <v>11439476</v>
      </c>
      <c s="46" r="I8">
        <v>12147750</v>
      </c>
      <c s="46" r="J8">
        <v>12676262</v>
      </c>
      <c s="46" r="K8">
        <v>12676262</v>
      </c>
      <c s="46" r="L8">
        <v>12676262</v>
      </c>
    </row>
    <row>
      <c s="22" r="A9">
        <v>2</v>
      </c>
      <c t="s" r="B9">
        <v>163</v>
      </c>
      <c s="36" r="C9">
        <v>370533</v>
      </c>
      <c s="36" r="D9">
        <v>386242</v>
      </c>
      <c s="36" r="E9">
        <v>379696</v>
      </c>
      <c s="36" r="F9">
        <v>398654</v>
      </c>
      <c s="36" r="G9">
        <v>402355</v>
      </c>
      <c s="36" r="H9">
        <v>364374</v>
      </c>
      <c s="36" r="I9">
        <v>468428</v>
      </c>
      <c s="36" r="J9">
        <v>399386</v>
      </c>
      <c s="36" r="K9">
        <v>382791</v>
      </c>
      <c s="36" r="L9">
        <v>350655</v>
      </c>
    </row>
    <row>
      <c s="22" r="A10">
        <v>3</v>
      </c>
      <c t="s" r="B10">
        <v>164</v>
      </c>
      <c s="36" r="C10">
        <v>383545</v>
      </c>
      <c s="36" r="D10">
        <v>465484</v>
      </c>
      <c s="36" r="E10">
        <v>383071</v>
      </c>
      <c s="36" r="F10">
        <v>379714</v>
      </c>
      <c s="36" r="G10">
        <v>338281</v>
      </c>
      <c s="36" r="H10">
        <v>328891</v>
      </c>
      <c s="36" r="I10">
        <v>341470</v>
      </c>
      <c s="36" r="J10">
        <v>303683</v>
      </c>
      <c s="36" r="K10">
        <v>291064</v>
      </c>
      <c s="36" r="L10">
        <v>266629</v>
      </c>
    </row>
    <row>
      <c s="22" r="A11">
        <v>4</v>
      </c>
      <c t="s" r="B11">
        <v>165</v>
      </c>
      <c s="36" r="C11">
        <v>158154</v>
      </c>
      <c s="36" r="D11">
        <v>178431</v>
      </c>
      <c s="36" r="E11">
        <v>139733</v>
      </c>
      <c s="36" r="F11">
        <v>175675</v>
      </c>
      <c s="36" r="G11">
        <v>189901</v>
      </c>
      <c s="36" r="H11">
        <v>139988</v>
      </c>
      <c s="36" r="I11">
        <v>213406</v>
      </c>
      <c s="36" r="J11">
        <v>310139</v>
      </c>
      <c s="36" r="K11">
        <v>320063</v>
      </c>
      <c s="36" r="L11">
        <v>310722</v>
      </c>
    </row>
    <row>
      <c s="22" r="A12">
        <v>5</v>
      </c>
      <c t="s" r="B12">
        <v>166</v>
      </c>
      <c s="36" r="C12">
        <v>317294</v>
      </c>
      <c s="36" r="D12">
        <v>262344</v>
      </c>
      <c s="36" r="E12">
        <v>332549</v>
      </c>
      <c s="36" r="F12">
        <v>333100</v>
      </c>
      <c s="36" r="G12">
        <v>285093</v>
      </c>
      <c s="36" r="H12">
        <v>299970</v>
      </c>
      <c s="36" r="I12">
        <v>233327</v>
      </c>
      <c s="36" r="J12">
        <v>326293</v>
      </c>
      <c s="36" r="K12">
        <v>467849</v>
      </c>
      <c s="36" r="L12">
        <v>389378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s="34" r="J13">
        <v>11014</v>
      </c>
      <c s="34" r="K13">
        <v>13729</v>
      </c>
      <c s="34" r="L13">
        <v>13729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47" r="C15">
        <v>12694631</v>
      </c>
      <c s="47" r="D15">
        <v>14207501</v>
      </c>
      <c s="47" r="E15">
        <v>13730260</v>
      </c>
      <c s="47" r="F15">
        <v>14057024</v>
      </c>
      <c s="47" r="G15">
        <v>13308797</v>
      </c>
      <c s="47" r="H15">
        <v>12572699</v>
      </c>
      <c s="47" r="I15">
        <v>13404381</v>
      </c>
      <c s="47" r="J15">
        <v>14026777</v>
      </c>
      <c s="47" r="K15">
        <v>14151758</v>
      </c>
      <c s="47" r="L15">
        <v>14007375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6" r="C17">
        <v>463099</v>
      </c>
      <c s="36" r="D17">
        <v>618959</v>
      </c>
      <c s="36" r="E17">
        <v>572738</v>
      </c>
      <c s="36" r="F17">
        <v>550205</v>
      </c>
      <c s="36" r="G17">
        <v>599936</v>
      </c>
      <c s="36" r="H17">
        <v>673552</v>
      </c>
      <c s="36" r="I17">
        <v>631027</v>
      </c>
      <c s="36" r="J17">
        <v>631853</v>
      </c>
      <c s="36" r="K17">
        <v>573353</v>
      </c>
      <c s="36" r="L17">
        <v>569353</v>
      </c>
    </row>
    <row>
      <c s="22" r="A18">
        <v>9</v>
      </c>
      <c t="s" r="B18">
        <v>171</v>
      </c>
      <c s="34" r="C18">
        <v>41915</v>
      </c>
      <c s="34" r="D18">
        <v>55556</v>
      </c>
      <c s="34" r="E18">
        <v>52942</v>
      </c>
      <c s="34" r="F18">
        <v>64470</v>
      </c>
      <c s="36" r="G18">
        <v>166879</v>
      </c>
      <c s="34" r="H18">
        <v>71827</v>
      </c>
      <c s="34" r="I18">
        <v>25136</v>
      </c>
      <c s="34" r="J18">
        <v>25057</v>
      </c>
      <c s="35" r="K18">
        <v>9757</v>
      </c>
      <c s="35" r="L18">
        <v>2257</v>
      </c>
    </row>
    <row>
      <c s="29" r="A19">
        <v>10</v>
      </c>
      <c t="s" r="B19">
        <v>172</v>
      </c>
      <c s="35" r="C19">
        <v>9895</v>
      </c>
      <c t="s" r="D19"/>
      <c t="s" r="E19"/>
      <c t="s" r="F19"/>
      <c s="35" r="G19">
        <v>1043</v>
      </c>
      <c s="35" r="H19">
        <v>6429</v>
      </c>
      <c t="s" r="I19"/>
      <c t="s" r="J19"/>
      <c t="s" r="K19"/>
      <c t="s" r="L19"/>
    </row>
    <row>
      <c s="29" r="A20">
        <v>11</v>
      </c>
      <c t="s" r="B20">
        <v>173</v>
      </c>
      <c s="36" r="C20">
        <v>260387</v>
      </c>
      <c s="36" r="D20">
        <v>295971</v>
      </c>
      <c s="36" r="E20">
        <v>357956</v>
      </c>
      <c s="36" r="F20">
        <v>327445</v>
      </c>
      <c s="36" r="G20">
        <v>271715</v>
      </c>
      <c s="36" r="H20">
        <v>302820</v>
      </c>
      <c s="36" r="I20">
        <v>394849</v>
      </c>
      <c s="36" r="J20">
        <v>403141</v>
      </c>
      <c s="36" r="K20">
        <v>407941</v>
      </c>
      <c s="36" r="L20">
        <v>410241</v>
      </c>
    </row>
    <row>
      <c s="29" r="A21">
        <v>12</v>
      </c>
      <c t="s" r="B21">
        <v>174</v>
      </c>
      <c t="s" r="C21"/>
      <c t="s" r="D21"/>
      <c t="s" r="E21"/>
      <c t="s" r="F21"/>
      <c s="34" r="G21">
        <v>91754</v>
      </c>
      <c s="34" r="H21">
        <v>34924</v>
      </c>
      <c s="34" r="I21">
        <v>47637</v>
      </c>
      <c s="34" r="J21">
        <v>35704</v>
      </c>
      <c s="34" r="K21">
        <v>35704</v>
      </c>
      <c s="34" r="L21">
        <v>35704</v>
      </c>
    </row>
    <row>
      <c s="29" r="A22">
        <v>13</v>
      </c>
      <c t="s" r="B22">
        <v>175</v>
      </c>
      <c s="36" r="C22">
        <v>363158</v>
      </c>
      <c s="36" r="D22">
        <v>347222</v>
      </c>
      <c s="36" r="E22">
        <v>378684</v>
      </c>
      <c s="36" r="F22">
        <v>386881</v>
      </c>
      <c s="36" r="G22">
        <v>381056</v>
      </c>
      <c s="36" r="H22">
        <v>374571</v>
      </c>
      <c s="36" r="I22">
        <v>388600</v>
      </c>
      <c s="36" r="J22">
        <v>405000</v>
      </c>
      <c s="36" r="K22">
        <v>405000</v>
      </c>
      <c s="36" r="L22">
        <v>405000</v>
      </c>
    </row>
    <row>
      <c s="29" r="A23">
        <v>14</v>
      </c>
      <c t="s" r="B23">
        <v>176</v>
      </c>
      <c s="34" r="C23">
        <v>11977</v>
      </c>
      <c s="34" r="D23">
        <v>14277</v>
      </c>
      <c s="35" r="E23">
        <v>6235</v>
      </c>
      <c s="35" r="F23">
        <v>6980</v>
      </c>
      <c s="35" r="G23">
        <v>3174</v>
      </c>
      <c s="35" r="H23">
        <v>4805</v>
      </c>
      <c s="35" r="I23">
        <v>4279</v>
      </c>
      <c s="35" r="J23">
        <v>9488</v>
      </c>
      <c s="35" r="K23">
        <v>9488</v>
      </c>
      <c s="35" r="L23">
        <v>9488</v>
      </c>
    </row>
    <row>
      <c s="20" t="s" r="A24"/>
      <c s="20" t="s" r="B24">
        <v>177</v>
      </c>
      <c s="47" r="C24">
        <v>13845062</v>
      </c>
      <c s="47" r="D24">
        <v>15539486</v>
      </c>
      <c s="47" r="E24">
        <v>15098815</v>
      </c>
      <c s="47" r="F24">
        <v>15393005</v>
      </c>
      <c s="47" r="G24">
        <v>14824354</v>
      </c>
      <c s="47" r="H24">
        <v>14041627</v>
      </c>
      <c s="47" r="I24">
        <v>14895909</v>
      </c>
      <c s="47" r="J24">
        <v>15537020</v>
      </c>
      <c s="47" r="K24">
        <v>15593001</v>
      </c>
      <c s="47" r="L24">
        <v>15439418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6" r="C27">
        <v>380180</v>
      </c>
      <c s="36" r="D27">
        <v>548312</v>
      </c>
      <c s="36" r="E27">
        <v>439577</v>
      </c>
      <c s="36" r="F27">
        <v>436447</v>
      </c>
      <c s="36" r="G27">
        <v>382225</v>
      </c>
      <c s="36" r="H27">
        <v>321643</v>
      </c>
      <c s="36" r="I27">
        <v>300250</v>
      </c>
      <c s="36" r="J27">
        <v>311837</v>
      </c>
      <c s="36" r="K27">
        <v>310000</v>
      </c>
      <c s="36" r="L27">
        <v>305000</v>
      </c>
    </row>
    <row>
      <c s="29" r="A28">
        <v>16</v>
      </c>
      <c t="s" r="B28">
        <v>180</v>
      </c>
      <c s="48" r="C28">
        <v>2098447</v>
      </c>
      <c s="48" r="D28">
        <v>2276522</v>
      </c>
      <c s="48" r="E28">
        <v>2378055</v>
      </c>
      <c s="48" r="F28">
        <v>2896722</v>
      </c>
      <c s="48" r="G28">
        <v>2345483</v>
      </c>
      <c s="48" r="H28">
        <v>2420046</v>
      </c>
      <c s="48" r="I28">
        <v>2588667</v>
      </c>
      <c s="48" r="J28">
        <v>2760870</v>
      </c>
      <c s="48" r="K28">
        <v>2845000</v>
      </c>
      <c s="48" r="L28">
        <v>2850000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48" r="C29">
        <v>2364759</v>
      </c>
      <c s="48" r="D29">
        <v>2826157</v>
      </c>
      <c s="48" r="E29">
        <v>1897961</v>
      </c>
      <c s="48" r="F29">
        <v>1780948</v>
      </c>
      <c s="48" r="G29">
        <v>2033383</v>
      </c>
      <c s="48" r="H29">
        <v>1331508</v>
      </c>
      <c s="48" r="I29">
        <v>1281477</v>
      </c>
      <c s="36" r="J29">
        <v>907351</v>
      </c>
      <c s="36" r="K29">
        <v>925958</v>
      </c>
      <c s="36" r="L29">
        <v>898452</v>
      </c>
    </row>
    <row>
      <c s="29" r="A30">
        <v>18</v>
      </c>
      <c t="s" r="B30">
        <v>181</v>
      </c>
      <c s="48" r="C30">
        <v>9001676</v>
      </c>
      <c s="48" r="D30">
        <v>9888495</v>
      </c>
      <c s="46" r="E30">
        <v>10383222</v>
      </c>
      <c s="46" r="F30">
        <v>10278888</v>
      </c>
      <c s="46" r="G30">
        <v>10063263</v>
      </c>
      <c s="48" r="H30">
        <v>9968430</v>
      </c>
      <c s="46" r="I30">
        <v>10725515</v>
      </c>
      <c s="46" r="J30">
        <v>11556962</v>
      </c>
      <c s="46" r="K30">
        <v>11512043</v>
      </c>
      <c s="46" r="L30">
        <v>11385966</v>
      </c>
    </row>
    <row>
      <c s="20" t="s" r="A31"/>
      <c s="20" t="s" r="B31">
        <v>182</v>
      </c>
      <c s="47" r="C31">
        <v>13845062</v>
      </c>
      <c s="47" r="D31">
        <v>15539486</v>
      </c>
      <c s="47" r="E31">
        <v>15098815</v>
      </c>
      <c s="47" r="F31">
        <v>15393005</v>
      </c>
      <c s="47" r="G31">
        <v>14824354</v>
      </c>
      <c s="47" r="H31">
        <v>14041627</v>
      </c>
      <c s="47" r="I31">
        <v>14895909</v>
      </c>
      <c s="47" r="J31">
        <v>15537020</v>
      </c>
      <c s="47" r="K31">
        <v>15593001</v>
      </c>
      <c s="47" r="L31">
        <v>15439418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1468</v>
      </c>
      <c s="35" r="D33">
        <v>1836</v>
      </c>
      <c s="35" r="E33">
        <v>1460</v>
      </c>
      <c s="35" r="F33">
        <v>1267</v>
      </c>
      <c s="35" r="G33">
        <v>1209</v>
      </c>
      <c s="35" r="H33">
        <v>1451</v>
      </c>
      <c s="35" r="I33">
        <v>1572</v>
      </c>
      <c s="35" r="J33">
        <v>1926</v>
      </c>
      <c s="35" r="K33">
        <v>2020</v>
      </c>
      <c s="35" r="L33">
        <v>2242</v>
      </c>
    </row>
    <row>
      <c s="29" r="A34">
        <v>20</v>
      </c>
      <c t="s" r="B34">
        <v>184</v>
      </c>
      <c s="23" r="C34">
        <v>431</v>
      </c>
      <c s="23" r="D34">
        <v>452</v>
      </c>
      <c s="23" r="E34">
        <v>434</v>
      </c>
      <c s="23" r="F34">
        <v>475</v>
      </c>
      <c s="23" r="G34">
        <v>413</v>
      </c>
      <c s="23" r="H34">
        <v>400</v>
      </c>
      <c s="23" r="I34">
        <v>375</v>
      </c>
      <c s="23" r="J34">
        <v>459</v>
      </c>
      <c s="23" r="K34">
        <v>479</v>
      </c>
      <c s="23" r="L34">
        <v>501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s="29" r="J35">
        <v>32</v>
      </c>
      <c s="29" r="K35">
        <v>33</v>
      </c>
      <c s="29" r="L35">
        <v>33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2489</v>
      </c>
      <c s="49" r="D37">
        <v>2655</v>
      </c>
      <c s="49" r="E37">
        <v>2387</v>
      </c>
      <c s="49" r="F37">
        <v>2206</v>
      </c>
      <c s="49" r="G37">
        <v>2299</v>
      </c>
      <c s="49" r="H37">
        <v>2423</v>
      </c>
      <c s="49" r="I37">
        <v>2373</v>
      </c>
      <c s="49" r="J37">
        <v>2736</v>
      </c>
      <c s="49" r="K37">
        <v>3751</v>
      </c>
      <c s="49" r="L37">
        <v>4044</v>
      </c>
    </row>
    <row>
      <c s="29" r="A38">
        <v>24</v>
      </c>
      <c t="s" r="B38">
        <v>187</v>
      </c>
      <c s="23" r="C38">
        <v>418</v>
      </c>
      <c s="23" r="D38">
        <v>449</v>
      </c>
      <c s="23" r="E38">
        <v>394</v>
      </c>
      <c s="23" r="F38">
        <v>396</v>
      </c>
      <c s="23" r="G38">
        <v>389</v>
      </c>
      <c s="23" r="H38">
        <v>367</v>
      </c>
      <c s="23" r="I38">
        <v>355</v>
      </c>
      <c s="23" r="J38">
        <v>386</v>
      </c>
      <c s="23" r="K38">
        <v>386</v>
      </c>
      <c s="23" r="L38">
        <v>386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189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1" r="C8">
        <v>4606.31</v>
      </c>
      <c s="51" r="D8">
        <v>4864.41</v>
      </c>
      <c s="51" r="E8">
        <v>5234.69</v>
      </c>
      <c s="51" r="F8">
        <v>5788.70</v>
      </c>
      <c s="51" r="G8">
        <v>5260.19</v>
      </c>
      <c s="51" r="H8">
        <v>4721.20</v>
      </c>
      <c s="51" r="I8">
        <v>5119.15</v>
      </c>
      <c s="51" r="J8">
        <v>4633.14</v>
      </c>
      <c s="51" r="K8">
        <v>3379.44</v>
      </c>
      <c s="51" r="L8">
        <v>3134.59</v>
      </c>
    </row>
    <row>
      <c s="22" r="A9">
        <v>2</v>
      </c>
      <c t="s" r="B9">
        <v>163</v>
      </c>
      <c s="30" r="C9">
        <v>148.87</v>
      </c>
      <c s="30" r="D9">
        <v>145.48</v>
      </c>
      <c s="30" r="E9">
        <v>159.07</v>
      </c>
      <c s="30" r="F9">
        <v>180.71</v>
      </c>
      <c s="30" r="G9">
        <v>175.01</v>
      </c>
      <c s="30" r="H9">
        <v>150.38</v>
      </c>
      <c s="30" r="I9">
        <v>197.40</v>
      </c>
      <c s="30" r="J9">
        <v>145.97</v>
      </c>
      <c s="30" r="K9">
        <v>102.05</v>
      </c>
      <c s="31" r="L9">
        <v>86.71</v>
      </c>
    </row>
    <row>
      <c s="22" r="A10">
        <v>3</v>
      </c>
      <c t="s" r="B10">
        <v>164</v>
      </c>
      <c s="30" r="C10">
        <v>154.10</v>
      </c>
      <c s="30" r="D10">
        <v>175.32</v>
      </c>
      <c s="30" r="E10">
        <v>160.48</v>
      </c>
      <c s="30" r="F10">
        <v>172.13</v>
      </c>
      <c s="30" r="G10">
        <v>147.14</v>
      </c>
      <c s="30" r="H10">
        <v>135.74</v>
      </c>
      <c s="30" r="I10">
        <v>143.90</v>
      </c>
      <c s="30" r="J10">
        <v>111.00</v>
      </c>
      <c s="31" r="K10">
        <v>77.60</v>
      </c>
      <c s="31" r="L10">
        <v>65.93</v>
      </c>
    </row>
    <row>
      <c s="22" r="A11">
        <v>4</v>
      </c>
      <c t="s" r="B11">
        <v>165</v>
      </c>
      <c s="30" r="C11">
        <v>139.34</v>
      </c>
      <c s="30" r="D11">
        <v>125.83</v>
      </c>
      <c s="30" r="E11">
        <v>128.20</v>
      </c>
      <c s="30" r="F11">
        <v>191.58</v>
      </c>
      <c s="30" r="G11">
        <v>208.00</v>
      </c>
      <c s="30" r="H11">
        <v>129.50</v>
      </c>
      <c s="30" r="I11">
        <v>177.25</v>
      </c>
      <c s="30" r="J11">
        <v>216.58</v>
      </c>
      <c s="30" r="K11">
        <v>210.29</v>
      </c>
      <c s="30" r="L11">
        <v>184.84</v>
      </c>
    </row>
    <row>
      <c s="22" r="A12">
        <v>5</v>
      </c>
      <c t="s" r="B12">
        <v>166</v>
      </c>
      <c s="51" r="C12">
        <v>1008.88</v>
      </c>
      <c s="51" r="D12">
        <v>1024.78</v>
      </c>
      <c s="30" r="E12">
        <v>837.65</v>
      </c>
      <c s="30" r="F12">
        <v>759.64</v>
      </c>
      <c s="30" r="G12">
        <v>483.62</v>
      </c>
      <c s="30" r="H12">
        <v>610.32</v>
      </c>
      <c s="30" r="I12">
        <v>743.08</v>
      </c>
      <c s="30" r="J12">
        <v>580.08</v>
      </c>
      <c s="30" r="K12">
        <v>682.49</v>
      </c>
      <c s="30" r="L12">
        <v>543.82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s="30" r="J13">
        <v>207.81</v>
      </c>
      <c s="30" r="K13">
        <v>254.24</v>
      </c>
      <c s="30" r="L13">
        <v>254.24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2" r="C15">
        <v>5100.29</v>
      </c>
      <c s="52" r="D15">
        <v>5351.22</v>
      </c>
      <c s="52" r="E15">
        <v>5752.10</v>
      </c>
      <c s="52" r="F15">
        <v>6372.18</v>
      </c>
      <c s="52" r="G15">
        <v>5788.95</v>
      </c>
      <c s="52" r="H15">
        <v>5188.90</v>
      </c>
      <c s="52" r="I15">
        <v>5648.71</v>
      </c>
      <c s="52" r="J15">
        <v>5126.75</v>
      </c>
      <c s="52" r="K15">
        <v>3772.80</v>
      </c>
      <c s="52" r="L15">
        <v>3463.74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30" r="C17">
        <v>186.06</v>
      </c>
      <c s="30" r="D17">
        <v>233.13</v>
      </c>
      <c s="30" r="E17">
        <v>239.94</v>
      </c>
      <c s="30" r="F17">
        <v>249.41</v>
      </c>
      <c s="30" r="G17">
        <v>260.96</v>
      </c>
      <c s="30" r="H17">
        <v>277.98</v>
      </c>
      <c s="30" r="I17">
        <v>265.92</v>
      </c>
      <c s="30" r="J17">
        <v>230.94</v>
      </c>
      <c s="30" r="K17">
        <v>152.85</v>
      </c>
      <c s="30" r="L17">
        <v>140.79</v>
      </c>
    </row>
    <row>
      <c s="22" r="A18">
        <v>9</v>
      </c>
      <c t="s" r="B18">
        <v>171</v>
      </c>
      <c s="31" r="C18">
        <v>16.84</v>
      </c>
      <c s="31" r="D18">
        <v>20.93</v>
      </c>
      <c s="31" r="E18">
        <v>22.18</v>
      </c>
      <c s="31" r="F18">
        <v>29.22</v>
      </c>
      <c s="31" r="G18">
        <v>72.59</v>
      </c>
      <c s="31" r="H18">
        <v>29.64</v>
      </c>
      <c s="31" r="I18">
        <v>10.59</v>
      </c>
      <c s="24" r="J18">
        <v>9.16</v>
      </c>
      <c s="24" r="K18">
        <v>2.60</v>
      </c>
      <c s="24" r="L18">
        <v>0.56</v>
      </c>
    </row>
    <row>
      <c s="29" r="A19">
        <v>10</v>
      </c>
      <c t="s" r="B19">
        <v>172</v>
      </c>
      <c s="24" r="C19">
        <v>3.98</v>
      </c>
      <c t="s" r="D19"/>
      <c t="s" r="E19"/>
      <c t="s" r="F19"/>
      <c s="24" r="G19">
        <v>0.45</v>
      </c>
      <c s="24" r="H19">
        <v>2.65</v>
      </c>
      <c t="s" r="I19"/>
      <c t="s" r="J19"/>
      <c t="s" r="K19"/>
      <c t="s" r="L19"/>
    </row>
    <row>
      <c s="29" r="A20">
        <v>11</v>
      </c>
      <c t="s" r="B20">
        <v>173</v>
      </c>
      <c s="30" r="C20">
        <v>104.62</v>
      </c>
      <c s="30" r="D20">
        <v>111.48</v>
      </c>
      <c s="30" r="E20">
        <v>149.96</v>
      </c>
      <c s="30" r="F20">
        <v>148.43</v>
      </c>
      <c s="30" r="G20">
        <v>118.19</v>
      </c>
      <c s="30" r="H20">
        <v>124.98</v>
      </c>
      <c s="30" r="I20">
        <v>166.39</v>
      </c>
      <c s="30" r="J20">
        <v>147.35</v>
      </c>
      <c s="30" r="K20">
        <v>108.76</v>
      </c>
      <c s="30" r="L20">
        <v>101.44</v>
      </c>
    </row>
    <row>
      <c s="29" r="A21">
        <v>12</v>
      </c>
      <c t="s" r="B21">
        <v>174</v>
      </c>
      <c t="s" r="C21"/>
      <c t="s" r="D21"/>
      <c t="s" r="E21"/>
      <c t="s" r="F21"/>
      <c s="31" r="G21">
        <v>39.91</v>
      </c>
      <c s="31" r="H21">
        <v>14.41</v>
      </c>
      <c s="31" r="I21">
        <v>20.07</v>
      </c>
      <c s="31" r="J21">
        <v>13.05</v>
      </c>
      <c s="24" r="K21">
        <v>9.52</v>
      </c>
      <c s="24" r="L21">
        <v>8.83</v>
      </c>
    </row>
    <row>
      <c s="29" r="A22">
        <v>13</v>
      </c>
      <c t="s" r="B22">
        <v>175</v>
      </c>
      <c s="30" r="C22">
        <v>145.91</v>
      </c>
      <c s="30" r="D22">
        <v>130.78</v>
      </c>
      <c s="30" r="E22">
        <v>158.64</v>
      </c>
      <c s="30" r="F22">
        <v>175.38</v>
      </c>
      <c s="30" r="G22">
        <v>165.75</v>
      </c>
      <c s="30" r="H22">
        <v>154.59</v>
      </c>
      <c s="30" r="I22">
        <v>163.76</v>
      </c>
      <c s="30" r="J22">
        <v>148.03</v>
      </c>
      <c s="30" r="K22">
        <v>107.97</v>
      </c>
      <c s="30" r="L22">
        <v>100.15</v>
      </c>
    </row>
    <row>
      <c s="29" r="A23">
        <v>14</v>
      </c>
      <c t="s" r="B23">
        <v>176</v>
      </c>
      <c s="24" r="C23">
        <v>4.81</v>
      </c>
      <c s="24" r="D23">
        <v>5.38</v>
      </c>
      <c s="24" r="E23">
        <v>2.61</v>
      </c>
      <c s="24" r="F23">
        <v>3.16</v>
      </c>
      <c s="24" r="G23">
        <v>1.38</v>
      </c>
      <c s="24" r="H23">
        <v>1.98</v>
      </c>
      <c s="24" r="I23">
        <v>1.80</v>
      </c>
      <c s="24" r="J23">
        <v>3.47</v>
      </c>
      <c s="24" r="K23">
        <v>2.53</v>
      </c>
      <c s="24" r="L23">
        <v>2.35</v>
      </c>
    </row>
    <row>
      <c s="20" t="s" r="A24"/>
      <c s="20" t="s" r="B24">
        <v>177</v>
      </c>
      <c s="52" r="C24">
        <v>5562.50</v>
      </c>
      <c s="52" r="D24">
        <v>5852.91</v>
      </c>
      <c s="52" r="E24">
        <v>6325.44</v>
      </c>
      <c s="52" r="F24">
        <v>6977.79</v>
      </c>
      <c s="52" r="G24">
        <v>6448.17</v>
      </c>
      <c s="52" r="H24">
        <v>5795.14</v>
      </c>
      <c s="52" r="I24">
        <v>6277.25</v>
      </c>
      <c s="52" r="J24">
        <v>5678.74</v>
      </c>
      <c s="52" r="K24">
        <v>4157.03</v>
      </c>
      <c s="52" r="L24">
        <v>3817.86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152.74</v>
      </c>
      <c s="30" r="D27">
        <v>206.52</v>
      </c>
      <c s="30" r="E27">
        <v>184.15</v>
      </c>
      <c s="30" r="F27">
        <v>197.85</v>
      </c>
      <c s="30" r="G27">
        <v>166.26</v>
      </c>
      <c s="30" r="H27">
        <v>132.75</v>
      </c>
      <c s="30" r="I27">
        <v>126.53</v>
      </c>
      <c s="30" r="J27">
        <v>113.98</v>
      </c>
      <c s="31" r="K27">
        <v>82.64</v>
      </c>
      <c s="31" r="L27">
        <v>75.42</v>
      </c>
    </row>
    <row>
      <c s="29" r="A28">
        <v>16</v>
      </c>
      <c t="s" r="B28">
        <v>180</v>
      </c>
      <c s="30" r="C28">
        <v>843.09</v>
      </c>
      <c s="30" r="D28">
        <v>857.45</v>
      </c>
      <c s="30" r="E28">
        <v>996.25</v>
      </c>
      <c s="51" r="F28">
        <v>1313.11</v>
      </c>
      <c s="51" r="G28">
        <v>1020.22</v>
      </c>
      <c s="30" r="H28">
        <v>998.78</v>
      </c>
      <c s="51" r="I28">
        <v>1090.88</v>
      </c>
      <c s="51" r="J28">
        <v>1009.09</v>
      </c>
      <c s="30" r="K28">
        <v>758.46</v>
      </c>
      <c s="30" r="L28">
        <v>704.75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30" r="C29">
        <v>950.08</v>
      </c>
      <c s="51" r="D29">
        <v>1064.47</v>
      </c>
      <c s="30" r="E29">
        <v>795.12</v>
      </c>
      <c s="30" r="F29">
        <v>807.32</v>
      </c>
      <c s="30" r="G29">
        <v>884.46</v>
      </c>
      <c s="30" r="H29">
        <v>549.53</v>
      </c>
      <c s="30" r="I29">
        <v>540.02</v>
      </c>
      <c s="30" r="J29">
        <v>331.63</v>
      </c>
      <c s="30" r="K29">
        <v>246.86</v>
      </c>
      <c s="30" r="L29">
        <v>222.17</v>
      </c>
    </row>
    <row>
      <c s="29" r="A30">
        <v>18</v>
      </c>
      <c t="s" r="B30">
        <v>181</v>
      </c>
      <c s="51" r="C30">
        <v>3616.58</v>
      </c>
      <c s="51" r="D30">
        <v>3724.48</v>
      </c>
      <c s="51" r="E30">
        <v>4349.90</v>
      </c>
      <c s="51" r="F30">
        <v>4659.51</v>
      </c>
      <c s="51" r="G30">
        <v>4377.23</v>
      </c>
      <c s="51" r="H30">
        <v>4114.09</v>
      </c>
      <c s="51" r="I30">
        <v>4519.81</v>
      </c>
      <c s="51" r="J30">
        <v>4224.04</v>
      </c>
      <c s="51" r="K30">
        <v>3069.06</v>
      </c>
      <c s="51" r="L30">
        <v>2815.52</v>
      </c>
    </row>
    <row>
      <c s="20" t="s" r="A31"/>
      <c s="20" t="s" r="B31">
        <v>182</v>
      </c>
      <c s="52" r="C31">
        <v>5562.50</v>
      </c>
      <c s="52" r="D31">
        <v>5852.91</v>
      </c>
      <c s="52" r="E31">
        <v>6325.44</v>
      </c>
      <c s="52" r="F31">
        <v>6977.79</v>
      </c>
      <c s="52" r="G31">
        <v>6448.17</v>
      </c>
      <c s="52" r="H31">
        <v>5795.14</v>
      </c>
      <c s="52" r="I31">
        <v>6277.25</v>
      </c>
      <c s="52" r="J31">
        <v>5678.74</v>
      </c>
      <c s="52" r="K31">
        <v>4157.03</v>
      </c>
      <c s="52" r="L31">
        <v>3817.86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1468</v>
      </c>
      <c s="35" r="D33">
        <v>1836</v>
      </c>
      <c s="35" r="E33">
        <v>1460</v>
      </c>
      <c s="35" r="F33">
        <v>1267</v>
      </c>
      <c s="35" r="G33">
        <v>1209</v>
      </c>
      <c s="35" r="H33">
        <v>1451</v>
      </c>
      <c s="35" r="I33">
        <v>1572</v>
      </c>
      <c s="35" r="J33">
        <v>1926</v>
      </c>
      <c s="35" r="K33">
        <v>2020</v>
      </c>
      <c s="35" r="L33">
        <v>2242</v>
      </c>
    </row>
    <row>
      <c s="29" r="A34">
        <v>20</v>
      </c>
      <c t="s" r="B34">
        <v>184</v>
      </c>
      <c s="23" r="C34">
        <v>431</v>
      </c>
      <c s="23" r="D34">
        <v>452</v>
      </c>
      <c s="23" r="E34">
        <v>434</v>
      </c>
      <c s="23" r="F34">
        <v>475</v>
      </c>
      <c s="23" r="G34">
        <v>413</v>
      </c>
      <c s="23" r="H34">
        <v>400</v>
      </c>
      <c s="23" r="I34">
        <v>375</v>
      </c>
      <c s="23" r="J34">
        <v>459</v>
      </c>
      <c s="23" r="K34">
        <v>479</v>
      </c>
      <c s="23" r="L34">
        <v>501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s="29" r="J35">
        <v>32</v>
      </c>
      <c s="29" r="K35">
        <v>33</v>
      </c>
      <c s="29" r="L35">
        <v>33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2489</v>
      </c>
      <c s="49" r="D37">
        <v>2655</v>
      </c>
      <c s="49" r="E37">
        <v>2387</v>
      </c>
      <c s="49" r="F37">
        <v>2206</v>
      </c>
      <c s="49" r="G37">
        <v>2299</v>
      </c>
      <c s="49" r="H37">
        <v>2423</v>
      </c>
      <c s="49" r="I37">
        <v>2373</v>
      </c>
      <c s="49" r="J37">
        <v>2736</v>
      </c>
      <c s="49" r="K37">
        <v>3751</v>
      </c>
      <c s="49" r="L37">
        <v>4044</v>
      </c>
    </row>
    <row>
      <c s="29" r="A38">
        <v>24</v>
      </c>
      <c t="s" r="B38">
        <v>187</v>
      </c>
      <c s="23" r="C38">
        <v>418</v>
      </c>
      <c s="23" r="D38">
        <v>449</v>
      </c>
      <c s="23" r="E38">
        <v>394</v>
      </c>
      <c s="23" r="F38">
        <v>396</v>
      </c>
      <c s="23" r="G38">
        <v>389</v>
      </c>
      <c s="23" r="H38">
        <v>367</v>
      </c>
      <c s="23" r="I38">
        <v>355</v>
      </c>
      <c s="23" r="J38">
        <v>386</v>
      </c>
      <c s="23" r="K38">
        <v>386</v>
      </c>
      <c s="23" r="L38">
        <v>386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190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161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162</v>
      </c>
      <c s="53" r="C8">
        <v>27428.48</v>
      </c>
      <c s="53" r="D8">
        <v>28763.92</v>
      </c>
      <c s="53" r="E8">
        <v>31713.73</v>
      </c>
      <c s="53" r="F8">
        <v>32247.17</v>
      </c>
      <c s="53" r="G8">
        <v>31087.83</v>
      </c>
      <c s="53" r="H8">
        <v>31170.23</v>
      </c>
      <c s="53" r="I8">
        <v>34219.01</v>
      </c>
      <c s="53" r="J8">
        <v>32840.06</v>
      </c>
      <c s="53" r="K8">
        <v>32840.06</v>
      </c>
      <c s="53" r="L8">
        <v>32840.06</v>
      </c>
    </row>
    <row>
      <c s="22" r="A9">
        <v>2</v>
      </c>
      <c t="s" r="B9">
        <v>163</v>
      </c>
      <c s="30" r="C9">
        <v>886.44</v>
      </c>
      <c s="30" r="D9">
        <v>860.23</v>
      </c>
      <c s="30" r="E9">
        <v>963.70</v>
      </c>
      <c s="51" r="F9">
        <v>1006.70</v>
      </c>
      <c s="51" r="G9">
        <v>1034.33</v>
      </c>
      <c s="30" r="H9">
        <v>992.84</v>
      </c>
      <c s="51" r="I9">
        <v>1319.52</v>
      </c>
      <c s="51" r="J9">
        <v>1034.68</v>
      </c>
      <c s="30" r="K9">
        <v>991.69</v>
      </c>
      <c s="30" r="L9">
        <v>908.43</v>
      </c>
    </row>
    <row>
      <c s="22" r="A10">
        <v>3</v>
      </c>
      <c t="s" r="B10">
        <v>164</v>
      </c>
      <c s="30" r="C10">
        <v>917.57</v>
      </c>
      <c s="51" r="D10">
        <v>1036.71</v>
      </c>
      <c s="30" r="E10">
        <v>972.26</v>
      </c>
      <c s="30" r="F10">
        <v>958.87</v>
      </c>
      <c s="30" r="G10">
        <v>869.62</v>
      </c>
      <c s="30" r="H10">
        <v>896.16</v>
      </c>
      <c s="30" r="I10">
        <v>961.89</v>
      </c>
      <c s="30" r="J10">
        <v>786.74</v>
      </c>
      <c s="30" r="K10">
        <v>754.05</v>
      </c>
      <c s="30" r="L10">
        <v>690.75</v>
      </c>
    </row>
    <row>
      <c s="22" r="A11">
        <v>4</v>
      </c>
      <c t="s" r="B11">
        <v>165</v>
      </c>
      <c s="30" r="C11">
        <v>378.36</v>
      </c>
      <c s="30" r="D11">
        <v>397.40</v>
      </c>
      <c s="30" r="E11">
        <v>354.65</v>
      </c>
      <c s="30" r="F11">
        <v>443.62</v>
      </c>
      <c s="30" r="G11">
        <v>488.18</v>
      </c>
      <c s="30" r="H11">
        <v>381.44</v>
      </c>
      <c s="30" r="I11">
        <v>601.14</v>
      </c>
      <c s="30" r="J11">
        <v>803.47</v>
      </c>
      <c s="30" r="K11">
        <v>829.18</v>
      </c>
      <c s="30" r="L11">
        <v>804.98</v>
      </c>
    </row>
    <row>
      <c s="22" r="A12">
        <v>5</v>
      </c>
      <c t="s" r="B12">
        <v>166</v>
      </c>
      <c s="30" r="C12">
        <v>759.08</v>
      </c>
      <c s="30" r="D12">
        <v>584.29</v>
      </c>
      <c s="30" r="E12">
        <v>844.03</v>
      </c>
      <c s="30" r="F12">
        <v>841.16</v>
      </c>
      <c s="30" r="G12">
        <v>732.89</v>
      </c>
      <c s="30" r="H12">
        <v>817.36</v>
      </c>
      <c s="30" r="I12">
        <v>657.26</v>
      </c>
      <c s="30" r="J12">
        <v>845.32</v>
      </c>
      <c s="51" r="K12">
        <v>1212.04</v>
      </c>
      <c s="51" r="L12">
        <v>1008.75</v>
      </c>
    </row>
    <row>
      <c s="22" r="A13">
        <v>6</v>
      </c>
      <c t="s" r="B13">
        <v>167</v>
      </c>
      <c t="s" r="C13"/>
      <c t="s" r="D13"/>
      <c t="s" r="E13"/>
      <c t="s" r="F13"/>
      <c t="s" r="G13"/>
      <c t="s" r="H13"/>
      <c t="s" r="I13"/>
      <c s="31" r="J13">
        <v>28.53</v>
      </c>
      <c s="31" r="K13">
        <v>35.57</v>
      </c>
      <c s="31" r="L13">
        <v>35.57</v>
      </c>
    </row>
    <row>
      <c s="22" r="A14">
        <v>7</v>
      </c>
      <c t="s" r="B14">
        <v>168</v>
      </c>
      <c t="s" r="C14"/>
      <c t="s" r="D14"/>
      <c t="s" r="E14"/>
      <c t="s" r="F14"/>
      <c t="s" r="G14"/>
      <c t="s" r="H14"/>
      <c t="s" r="I14"/>
      <c t="s" r="J14"/>
      <c t="s" r="K14"/>
      <c t="s" r="L14"/>
    </row>
    <row>
      <c s="20" t="s" r="A15"/>
      <c s="20" t="s" r="B15">
        <v>169</v>
      </c>
      <c s="54" r="C15">
        <v>30369.93</v>
      </c>
      <c s="54" r="D15">
        <v>31642.54</v>
      </c>
      <c s="54" r="E15">
        <v>34848.38</v>
      </c>
      <c s="54" r="F15">
        <v>35497.54</v>
      </c>
      <c s="54" r="G15">
        <v>34212.85</v>
      </c>
      <c s="54" r="H15">
        <v>34258.04</v>
      </c>
      <c s="54" r="I15">
        <v>37758.82</v>
      </c>
      <c s="54" r="J15">
        <v>36338.80</v>
      </c>
      <c s="54" r="K15">
        <v>36662.59</v>
      </c>
      <c s="54" r="L15">
        <v>36288.54</v>
      </c>
    </row>
    <row>
      <c t="s" r="A16"/>
      <c t="s" r="B16"/>
      <c t="s" r="C16"/>
      <c t="s" r="D16"/>
      <c t="s" r="E16"/>
      <c t="s" r="F16"/>
      <c t="s" r="G16"/>
      <c t="s" r="H16"/>
      <c t="s" r="I16"/>
      <c t="s" r="J16"/>
      <c t="s" r="K16"/>
      <c t="s" r="L16"/>
    </row>
    <row>
      <c s="22" r="A17">
        <v>8</v>
      </c>
      <c t="s" r="B17">
        <v>170</v>
      </c>
      <c s="51" r="C17">
        <v>1107.89</v>
      </c>
      <c s="51" r="D17">
        <v>1378.53</v>
      </c>
      <c s="51" r="E17">
        <v>1453.65</v>
      </c>
      <c s="51" r="F17">
        <v>1389.41</v>
      </c>
      <c s="51" r="G17">
        <v>1542.25</v>
      </c>
      <c s="51" r="H17">
        <v>1835.29</v>
      </c>
      <c s="51" r="I17">
        <v>1777.54</v>
      </c>
      <c s="51" r="J17">
        <v>1636.92</v>
      </c>
      <c s="51" r="K17">
        <v>1485.37</v>
      </c>
      <c s="51" r="L17">
        <v>1475.01</v>
      </c>
    </row>
    <row>
      <c s="22" r="A18">
        <v>9</v>
      </c>
      <c t="s" r="B18">
        <v>171</v>
      </c>
      <c s="30" r="C18">
        <v>100.28</v>
      </c>
      <c s="30" r="D18">
        <v>123.73</v>
      </c>
      <c s="30" r="E18">
        <v>134.37</v>
      </c>
      <c s="30" r="F18">
        <v>162.80</v>
      </c>
      <c s="30" r="G18">
        <v>428.99</v>
      </c>
      <c s="30" r="H18">
        <v>195.71</v>
      </c>
      <c s="31" r="I18">
        <v>70.81</v>
      </c>
      <c s="31" r="J18">
        <v>64.91</v>
      </c>
      <c s="31" r="K18">
        <v>25.28</v>
      </c>
      <c s="24" r="L18">
        <v>5.85</v>
      </c>
    </row>
    <row>
      <c s="29" r="A19">
        <v>10</v>
      </c>
      <c t="s" r="B19">
        <v>172</v>
      </c>
      <c s="31" r="C19">
        <v>23.67</v>
      </c>
      <c t="s" r="D19"/>
      <c t="s" r="E19"/>
      <c t="s" r="F19"/>
      <c s="24" r="G19">
        <v>2.68</v>
      </c>
      <c s="31" r="H19">
        <v>17.52</v>
      </c>
      <c t="s" r="I19"/>
      <c t="s" r="J19"/>
      <c t="s" r="K19"/>
      <c t="s" r="L19"/>
    </row>
    <row>
      <c s="29" r="A20">
        <v>11</v>
      </c>
      <c t="s" r="B20">
        <v>173</v>
      </c>
      <c s="30" r="C20">
        <v>622.94</v>
      </c>
      <c s="30" r="D20">
        <v>659.18</v>
      </c>
      <c s="30" r="E20">
        <v>908.52</v>
      </c>
      <c s="30" r="F20">
        <v>826.88</v>
      </c>
      <c s="30" r="G20">
        <v>698.50</v>
      </c>
      <c s="30" r="H20">
        <v>825.12</v>
      </c>
      <c s="51" r="I20">
        <v>1112.25</v>
      </c>
      <c s="51" r="J20">
        <v>1044.41</v>
      </c>
      <c s="51" r="K20">
        <v>1056.84</v>
      </c>
      <c s="51" r="L20">
        <v>1062.80</v>
      </c>
    </row>
    <row>
      <c s="29" r="A21">
        <v>12</v>
      </c>
      <c t="s" r="B21">
        <v>174</v>
      </c>
      <c t="s" r="C21"/>
      <c t="s" r="D21"/>
      <c t="s" r="E21"/>
      <c t="s" r="F21"/>
      <c s="30" r="G21">
        <v>235.87</v>
      </c>
      <c s="31" r="H21">
        <v>95.16</v>
      </c>
      <c s="30" r="I21">
        <v>134.19</v>
      </c>
      <c s="31" r="J21">
        <v>92.50</v>
      </c>
      <c s="31" r="K21">
        <v>92.50</v>
      </c>
      <c s="31" r="L21">
        <v>92.50</v>
      </c>
    </row>
    <row>
      <c s="29" r="A22">
        <v>13</v>
      </c>
      <c t="s" r="B22">
        <v>175</v>
      </c>
      <c s="30" r="C22">
        <v>868.80</v>
      </c>
      <c s="30" r="D22">
        <v>773.32</v>
      </c>
      <c s="30" r="E22">
        <v>961.13</v>
      </c>
      <c s="30" r="F22">
        <v>976.97</v>
      </c>
      <c s="30" r="G22">
        <v>979.58</v>
      </c>
      <c s="51" r="H22">
        <v>1020.63</v>
      </c>
      <c s="51" r="I22">
        <v>1094.65</v>
      </c>
      <c s="51" r="J22">
        <v>1049.22</v>
      </c>
      <c s="51" r="K22">
        <v>1049.22</v>
      </c>
      <c s="51" r="L22">
        <v>1049.22</v>
      </c>
    </row>
    <row>
      <c s="29" r="A23">
        <v>14</v>
      </c>
      <c t="s" r="B23">
        <v>176</v>
      </c>
      <c s="31" r="C23">
        <v>28.65</v>
      </c>
      <c s="31" r="D23">
        <v>31.80</v>
      </c>
      <c s="31" r="E23">
        <v>15.82</v>
      </c>
      <c s="31" r="F23">
        <v>17.63</v>
      </c>
      <c s="24" r="G23">
        <v>8.16</v>
      </c>
      <c s="31" r="H23">
        <v>13.09</v>
      </c>
      <c s="31" r="I23">
        <v>12.05</v>
      </c>
      <c s="31" r="J23">
        <v>24.58</v>
      </c>
      <c s="31" r="K23">
        <v>24.58</v>
      </c>
      <c s="31" r="L23">
        <v>24.58</v>
      </c>
    </row>
    <row>
      <c s="20" t="s" r="A24"/>
      <c s="20" t="s" r="B24">
        <v>177</v>
      </c>
      <c s="54" r="C24">
        <v>33122.16</v>
      </c>
      <c s="54" r="D24">
        <v>34609.10</v>
      </c>
      <c s="54" r="E24">
        <v>38321.87</v>
      </c>
      <c s="54" r="F24">
        <v>38871.22</v>
      </c>
      <c s="54" r="G24">
        <v>38108.88</v>
      </c>
      <c s="54" r="H24">
        <v>38260.56</v>
      </c>
      <c s="54" r="I24">
        <v>41960.31</v>
      </c>
      <c s="54" r="J24">
        <v>40251.35</v>
      </c>
      <c s="54" r="K24">
        <v>40396.38</v>
      </c>
      <c s="54" r="L24">
        <v>39998.49</v>
      </c>
    </row>
    <row>
      <c t="s" r="A25"/>
      <c t="s" r="B25"/>
      <c t="s" r="C25"/>
      <c t="s" r="D25"/>
      <c t="s" r="E25"/>
      <c t="s" r="F25"/>
      <c t="s" r="G25"/>
      <c t="s" r="H25"/>
      <c t="s" r="I25"/>
      <c t="s" r="J25"/>
      <c t="s" r="K25"/>
      <c t="s" r="L25"/>
    </row>
    <row>
      <c t="s" r="A26"/>
      <c s="20" t="s" r="B26">
        <v>178</v>
      </c>
      <c t="s" r="C26"/>
      <c t="s" r="D26"/>
      <c t="s" r="E26"/>
      <c t="s" r="F26"/>
      <c t="s" r="G26"/>
      <c t="s" r="H26"/>
      <c t="s" r="I26"/>
      <c t="s" r="J26"/>
      <c t="s" r="K26"/>
      <c t="s" r="L26"/>
    </row>
    <row>
      <c s="29" r="A27">
        <v>15</v>
      </c>
      <c t="s" r="B27">
        <v>179</v>
      </c>
      <c s="30" r="C27">
        <v>909.52</v>
      </c>
      <c s="51" r="D27">
        <v>1221.18</v>
      </c>
      <c s="51" r="E27">
        <v>1115.68</v>
      </c>
      <c s="51" r="F27">
        <v>1102.14</v>
      </c>
      <c s="30" r="G27">
        <v>982.58</v>
      </c>
      <c s="30" r="H27">
        <v>876.41</v>
      </c>
      <c s="30" r="I27">
        <v>845.77</v>
      </c>
      <c s="30" r="J27">
        <v>807.87</v>
      </c>
      <c s="30" r="K27">
        <v>803.11</v>
      </c>
      <c s="30" r="L27">
        <v>790.16</v>
      </c>
    </row>
    <row>
      <c s="29" r="A28">
        <v>16</v>
      </c>
      <c t="s" r="B28">
        <v>180</v>
      </c>
      <c s="51" r="C28">
        <v>5020.21</v>
      </c>
      <c s="51" r="D28">
        <v>5070.20</v>
      </c>
      <c s="51" r="E28">
        <v>6035.67</v>
      </c>
      <c s="51" r="F28">
        <v>7314.95</v>
      </c>
      <c s="51" r="G28">
        <v>6029.52</v>
      </c>
      <c s="51" r="H28">
        <v>6594.13</v>
      </c>
      <c s="51" r="I28">
        <v>7292.02</v>
      </c>
      <c s="51" r="J28">
        <v>7152.51</v>
      </c>
      <c s="51" r="K28">
        <v>7370.47</v>
      </c>
      <c s="51" r="L28">
        <v>7383.42</v>
      </c>
    </row>
    <row>
      <c s="29" r="A29">
        <v>17</v>
      </c>
      <c t="inlineStr" r="B29">
        <is xml:space="preserve">
          <r>
            <rPr/>
            <t>Reserves</t>
          </r>
          <r>
            <rPr>
              <color rgb="FFFF0000"/>
              <sz val="14"/>
            </rPr>
            <t>*</t>
          </r>
          <r>
            <rPr/>
            <t/>
          </r>
        </is>
      </c>
      <c s="51" r="C29">
        <v>5657.32</v>
      </c>
      <c s="51" r="D29">
        <v>6294.34</v>
      </c>
      <c s="51" r="E29">
        <v>4817.16</v>
      </c>
      <c s="51" r="F29">
        <v>4497.34</v>
      </c>
      <c s="51" r="G29">
        <v>5227.21</v>
      </c>
      <c s="51" r="H29">
        <v>3628.09</v>
      </c>
      <c s="51" r="I29">
        <v>3609.79</v>
      </c>
      <c s="51" r="J29">
        <v>2350.65</v>
      </c>
      <c s="51" r="K29">
        <v>2398.85</v>
      </c>
      <c s="51" r="L29">
        <v>2327.60</v>
      </c>
    </row>
    <row>
      <c s="29" r="A30">
        <v>18</v>
      </c>
      <c t="s" r="B30">
        <v>181</v>
      </c>
      <c s="53" r="C30">
        <v>21535.11</v>
      </c>
      <c s="53" r="D30">
        <v>22023.37</v>
      </c>
      <c s="53" r="E30">
        <v>26353.36</v>
      </c>
      <c s="53" r="F30">
        <v>25956.79</v>
      </c>
      <c s="53" r="G30">
        <v>25869.57</v>
      </c>
      <c s="53" r="H30">
        <v>27161.93</v>
      </c>
      <c s="53" r="I30">
        <v>30212.72</v>
      </c>
      <c s="53" r="J30">
        <v>29940.32</v>
      </c>
      <c s="53" r="K30">
        <v>29823.95</v>
      </c>
      <c s="53" r="L30">
        <v>29497.32</v>
      </c>
    </row>
    <row>
      <c s="20" t="s" r="A31"/>
      <c s="20" t="s" r="B31">
        <v>182</v>
      </c>
      <c s="54" r="C31">
        <v>33122.16</v>
      </c>
      <c s="54" r="D31">
        <v>34609.10</v>
      </c>
      <c s="54" r="E31">
        <v>38321.87</v>
      </c>
      <c s="54" r="F31">
        <v>38871.22</v>
      </c>
      <c s="54" r="G31">
        <v>38108.88</v>
      </c>
      <c s="54" r="H31">
        <v>38260.56</v>
      </c>
      <c s="54" r="I31">
        <v>41960.31</v>
      </c>
      <c s="54" r="J31">
        <v>40251.35</v>
      </c>
      <c s="54" r="K31">
        <v>40396.38</v>
      </c>
      <c s="54" r="L31">
        <v>39998.49</v>
      </c>
    </row>
    <row>
      <c t="s" r="A32"/>
      <c t="s" r="B32"/>
      <c t="s" r="C32"/>
      <c t="s" r="D32"/>
      <c t="s" r="E32"/>
      <c t="s" r="F32"/>
      <c t="s" r="G32"/>
      <c t="s" r="H32"/>
      <c t="s" r="I32"/>
      <c t="s" r="J32"/>
      <c t="s" r="K32"/>
      <c t="s" r="L32"/>
    </row>
    <row>
      <c s="29" r="A33">
        <v>19</v>
      </c>
      <c t="s" r="B33">
        <v>183</v>
      </c>
      <c s="35" r="C33">
        <v>1468</v>
      </c>
      <c s="35" r="D33">
        <v>1836</v>
      </c>
      <c s="35" r="E33">
        <v>1460</v>
      </c>
      <c s="35" r="F33">
        <v>1267</v>
      </c>
      <c s="35" r="G33">
        <v>1209</v>
      </c>
      <c s="35" r="H33">
        <v>1451</v>
      </c>
      <c s="35" r="I33">
        <v>1572</v>
      </c>
      <c s="35" r="J33">
        <v>1926</v>
      </c>
      <c s="35" r="K33">
        <v>2020</v>
      </c>
      <c s="35" r="L33">
        <v>2242</v>
      </c>
    </row>
    <row>
      <c s="29" r="A34">
        <v>20</v>
      </c>
      <c t="s" r="B34">
        <v>184</v>
      </c>
      <c s="23" r="C34">
        <v>431</v>
      </c>
      <c s="23" r="D34">
        <v>452</v>
      </c>
      <c s="23" r="E34">
        <v>434</v>
      </c>
      <c s="23" r="F34">
        <v>475</v>
      </c>
      <c s="23" r="G34">
        <v>413</v>
      </c>
      <c s="23" r="H34">
        <v>400</v>
      </c>
      <c s="23" r="I34">
        <v>375</v>
      </c>
      <c s="23" r="J34">
        <v>459</v>
      </c>
      <c s="23" r="K34">
        <v>479</v>
      </c>
      <c s="23" r="L34">
        <v>501</v>
      </c>
    </row>
    <row>
      <c s="29" r="A35">
        <v>21</v>
      </c>
      <c t="s" r="B35">
        <v>185</v>
      </c>
      <c t="s" r="C35"/>
      <c t="s" r="D35"/>
      <c t="s" r="E35"/>
      <c t="s" r="F35"/>
      <c t="s" r="G35"/>
      <c t="s" r="H35"/>
      <c t="s" r="I35"/>
      <c s="29" r="J35">
        <v>32</v>
      </c>
      <c s="29" r="K35">
        <v>33</v>
      </c>
      <c s="29" r="L35">
        <v>33</v>
      </c>
    </row>
    <row>
      <c s="29" r="A36">
        <v>22</v>
      </c>
      <c t="s" r="B36">
        <v>186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39" r="A37">
        <v>23</v>
      </c>
      <c s="20" t="s" r="B37">
        <v>71</v>
      </c>
      <c s="49" r="C37">
        <v>2489</v>
      </c>
      <c s="49" r="D37">
        <v>2655</v>
      </c>
      <c s="49" r="E37">
        <v>2387</v>
      </c>
      <c s="49" r="F37">
        <v>2206</v>
      </c>
      <c s="49" r="G37">
        <v>2299</v>
      </c>
      <c s="49" r="H37">
        <v>2423</v>
      </c>
      <c s="49" r="I37">
        <v>2373</v>
      </c>
      <c s="49" r="J37">
        <v>2736</v>
      </c>
      <c s="49" r="K37">
        <v>3751</v>
      </c>
      <c s="49" r="L37">
        <v>4044</v>
      </c>
    </row>
    <row>
      <c s="29" r="A38">
        <v>24</v>
      </c>
      <c t="s" r="B38">
        <v>187</v>
      </c>
      <c s="23" r="C38">
        <v>418</v>
      </c>
      <c s="23" r="D38">
        <v>449</v>
      </c>
      <c s="23" r="E38">
        <v>394</v>
      </c>
      <c s="23" r="F38">
        <v>396</v>
      </c>
      <c s="23" r="G38">
        <v>389</v>
      </c>
      <c s="23" r="H38">
        <v>367</v>
      </c>
      <c s="23" r="I38">
        <v>355</v>
      </c>
      <c s="23" r="J38">
        <v>386</v>
      </c>
      <c s="23" r="K38">
        <v>386</v>
      </c>
      <c s="23" r="L38">
        <v>386</v>
      </c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t="inlineStr" r="B40">
        <is xml:space="preserve">
          <r>
            <rPr>
              <color rgb="FFFF0000"/>
              <sz val="14"/>
            </rPr>
            <t>*</t>
          </r>
          <r>
            <rPr/>
            <t>Reserves shown in line 17 is not cash but a value that recognises that all (owned and leased) assets, e.g. leased land, are included under Assets at current market value.</t>
          </r>
        </is>
      </c>
      <c t="s" r="C40"/>
      <c t="s" r="D40"/>
      <c t="s" r="E40"/>
      <c t="s" r="F40"/>
      <c t="s" r="G40"/>
      <c t="s" r="H40"/>
      <c t="s" r="I40"/>
      <c t="s" r="J40"/>
      <c t="s" r="K40"/>
      <c t="s" r="L40"/>
    </row>
    <row>
      <c t="s" r="A41"/>
      <c s="50" t="s" r="B41">
        <v>188</v>
      </c>
      <c t="s" r="C41"/>
      <c t="s" r="D41"/>
      <c t="s" r="E41"/>
      <c t="s" r="F41"/>
      <c t="s" r="G41"/>
      <c t="s" r="H41"/>
      <c t="s" r="I41"/>
      <c t="s" r="J41"/>
      <c t="s" r="K41"/>
      <c t="s" r="L41"/>
    </row>
    <row>
      <c t="s" r="A42"/>
      <c t="s" r="B42"/>
      <c t="s" r="C42"/>
      <c t="s" r="D42"/>
      <c t="s" r="E42"/>
      <c t="s" r="F42"/>
      <c t="s" r="G42"/>
      <c t="s" r="H42"/>
      <c t="s" r="I42"/>
      <c t="s" r="J42"/>
      <c t="s" r="K42"/>
      <c t="s" r="L42"/>
    </row>
    <row>
      <c t="s" r="A43"/>
      <c s="21" t="s" r="B43">
        <v>102</v>
      </c>
      <c s="33" r="C43">
        <f>_xlfn.HYPERLINK("mailto:econ@beeflambnz.com","econ@beeflambnz.com")</f>
      </c>
      <c t="s" r="D43"/>
      <c t="s" r="E43"/>
      <c s="19" t="s" r="F43">
        <v>54</v>
      </c>
      <c t="s" r="G43"/>
      <c t="s" r="H43"/>
      <c t="s" r="I43"/>
      <c t="s" r="J43"/>
      <c t="s" r="K43"/>
      <c s="21" t="s" r="L43">
        <v>103</v>
      </c>
    </row>
  </sheetData>
  <mergeCells count="1">
    <mergeCell ref="C43:E43"/>
  </mergeCells>
  <hyperlinks>
    <hyperlink ref="L2" location="Notes!A1" display="Notes tab"/>
    <hyperlink ref="F43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cols>
    <col min="1" max="1" width="9" customWidth="1"/>
    <col min="2" max="2" width="36" customWidth="1"/>
    <col min="3" max="3" width="10.5" customWidth="1"/>
    <col min="4" max="4" width="10.5" customWidth="1"/>
    <col min="5" max="5" width="10.5" customWidth="1"/>
    <col min="6" max="6" width="10.5" customWidth="1"/>
    <col min="7" max="7" width="10.5" customWidth="1"/>
    <col min="8" max="8" width="10.5" customWidth="1"/>
    <col min="9" max="9" width="10.5" customWidth="1"/>
    <col min="10" max="10" width="10.5" customWidth="1"/>
    <col min="11" max="11" width="10.5" customWidth="1"/>
    <col min="12" max="12" width="10.5" customWidth="1"/>
  </cols>
  <sheetData>
    <row>
      <c s="16" t="s" r="A1">
        <v>51</v>
      </c>
      <c s="1" t="s" r="B1">
        <v>52</v>
      </c>
      <c t="s" r="C1"/>
      <c t="s" r="D1"/>
      <c t="s" r="E1"/>
      <c t="s" r="F1"/>
      <c t="s" r="G1"/>
      <c t="s" r="H1"/>
      <c t="s" r="I1"/>
      <c t="s" r="J1"/>
      <c t="s" r="K1"/>
      <c s="17" r="L1">
        <v>45180</v>
      </c>
    </row>
    <row>
      <c t="s" r="A2"/>
      <c s="18" t="s" r="B2">
        <v>191</v>
      </c>
      <c t="s" r="C2"/>
      <c t="s" r="D2"/>
      <c t="s" r="E2"/>
      <c t="s" r="F2"/>
      <c t="s" r="G2"/>
      <c t="s" r="H2"/>
      <c t="s" r="I2"/>
      <c t="s" r="J2"/>
      <c t="s" r="K2"/>
      <c s="19" t="s" r="L2">
        <v>54</v>
      </c>
    </row>
    <row>
      <c t="s" r="A3"/>
      <c s="20" t="s" r="B3">
        <v>55</v>
      </c>
      <c t="s" r="C3"/>
      <c t="s" r="D3"/>
      <c t="s" r="E3"/>
      <c t="s" r="F3"/>
      <c t="s" r="G3"/>
      <c t="s" r="H3"/>
      <c t="s" r="I3"/>
      <c t="s" r="J3"/>
      <c t="s" r="K3"/>
      <c t="s" r="L3"/>
    </row>
    <row>
      <c t="s" r="A4"/>
      <c t="s" r="B4"/>
      <c t="s" r="C4"/>
      <c t="s" r="D4"/>
      <c t="s" r="E4"/>
      <c t="s" r="F4"/>
      <c t="s" r="G4"/>
      <c t="s" r="H4"/>
      <c t="s" r="I4"/>
      <c t="s" r="J4"/>
      <c s="21" t="s" r="K4">
        <v>56</v>
      </c>
      <c s="21" t="s" r="L4">
        <v>57</v>
      </c>
    </row>
    <row>
      <c t="s" r="A5"/>
      <c t="s" r="B5"/>
      <c s="21" t="s" r="C5">
        <v>58</v>
      </c>
      <c s="21" t="s" r="D5">
        <v>59</v>
      </c>
      <c s="21" t="s" r="E5">
        <v>60</v>
      </c>
      <c s="21" t="s" r="F5">
        <v>61</v>
      </c>
      <c s="21" t="s" r="G5">
        <v>62</v>
      </c>
      <c s="21" t="s" r="H5">
        <v>63</v>
      </c>
      <c s="21" t="s" r="I5">
        <v>64</v>
      </c>
      <c s="21" t="s" r="J5">
        <v>65</v>
      </c>
      <c s="21" t="s" r="K5">
        <v>66</v>
      </c>
      <c s="21" t="s" r="L5">
        <v>67</v>
      </c>
    </row>
    <row>
      <c t="s" r="A6"/>
      <c t="s" r="B6"/>
      <c t="s" r="C6"/>
      <c t="s" r="D6"/>
      <c t="s" r="E6"/>
      <c t="s" r="F6"/>
      <c t="s" r="G6"/>
      <c t="s" r="H6"/>
      <c t="s" r="I6"/>
      <c t="s" r="J6"/>
      <c t="s" r="K6"/>
      <c t="s" r="L6"/>
    </row>
    <row>
      <c t="s" r="A7"/>
      <c s="20" t="s" r="B7">
        <v>192</v>
      </c>
      <c t="s" r="C7"/>
      <c t="s" r="D7"/>
      <c t="s" r="E7"/>
      <c t="s" r="F7"/>
      <c t="s" r="G7"/>
      <c t="s" r="H7"/>
      <c t="s" r="I7"/>
      <c t="s" r="J7"/>
      <c t="s" r="K7"/>
      <c t="s" r="L7"/>
    </row>
    <row>
      <c s="22" r="A8">
        <v>1</v>
      </c>
      <c t="s" r="B8">
        <v>193</v>
      </c>
      <c s="36" r="C8">
        <v>118821</v>
      </c>
      <c s="34" r="D8">
        <v>43094</v>
      </c>
      <c s="36" r="E8">
        <v>112906</v>
      </c>
      <c s="34" r="F8">
        <v>66761</v>
      </c>
      <c s="36" r="G8">
        <v>135077</v>
      </c>
      <c s="36" r="H8">
        <v>212305</v>
      </c>
      <c s="36" r="I8">
        <v>196994</v>
      </c>
      <c s="36" r="J8">
        <v>194501</v>
      </c>
      <c s="36" r="K8">
        <v>213600</v>
      </c>
      <c s="36" r="L8">
        <v>105100</v>
      </c>
    </row>
    <row>
      <c s="22" r="A9">
        <v>2</v>
      </c>
      <c t="s" r="B9">
        <v>194</v>
      </c>
      <c s="36" r="C9">
        <v>135581</v>
      </c>
      <c s="36" r="D9">
        <v>137060</v>
      </c>
      <c s="36" r="E9">
        <v>151092</v>
      </c>
      <c s="36" r="F9">
        <v>155369</v>
      </c>
      <c s="36" r="G9">
        <v>139978</v>
      </c>
      <c s="36" r="H9">
        <v>137486</v>
      </c>
      <c s="36" r="I9">
        <v>131372</v>
      </c>
      <c s="36" r="J9">
        <v>129318</v>
      </c>
      <c s="36" r="K9">
        <v>127500</v>
      </c>
      <c s="36" r="L9">
        <v>125500</v>
      </c>
    </row>
    <row>
      <c s="22" r="A10">
        <v>3</v>
      </c>
      <c t="s" r="B10">
        <v>195</v>
      </c>
      <c s="34" r="C10">
        <v>16699</v>
      </c>
      <c s="36" r="D10">
        <v>-41583</v>
      </c>
      <c s="34" r="E10">
        <v>20991</v>
      </c>
      <c s="36" r="F10">
        <v>-24475</v>
      </c>
      <c s="36" r="G10">
        <v>-15516</v>
      </c>
      <c s="35" r="H10">
        <v>4510</v>
      </c>
      <c s="35" r="I10">
        <v>1149</v>
      </c>
      <c s="36" r="J10">
        <v>-43481</v>
      </c>
      <c s="36" r="K10">
        <v>-45500</v>
      </c>
      <c s="34" r="L10">
        <v>51900</v>
      </c>
    </row>
    <row>
      <c s="20" t="s" r="A11"/>
      <c s="20" t="s" r="B11">
        <v>196</v>
      </c>
      <c s="40" r="C11">
        <v>271101</v>
      </c>
      <c s="40" r="D11">
        <v>138571</v>
      </c>
      <c s="40" r="E11">
        <v>284989</v>
      </c>
      <c s="40" r="F11">
        <v>197655</v>
      </c>
      <c s="40" r="G11">
        <v>259539</v>
      </c>
      <c s="40" r="H11">
        <v>354301</v>
      </c>
      <c s="40" r="I11">
        <v>329515</v>
      </c>
      <c s="40" r="J11">
        <v>280338</v>
      </c>
      <c s="40" r="K11">
        <v>295600</v>
      </c>
      <c s="40" r="L11">
        <v>282500</v>
      </c>
    </row>
    <row>
      <c s="22" r="A12">
        <v>4</v>
      </c>
      <c t="s" r="B12">
        <v>197</v>
      </c>
      <c s="34" r="C12">
        <v>10012</v>
      </c>
      <c s="34" r="D12">
        <v>12352</v>
      </c>
      <c s="34" r="E12">
        <v>12608</v>
      </c>
      <c s="35" r="F12">
        <v>6624</v>
      </c>
      <c s="35" r="G12">
        <v>8361</v>
      </c>
      <c s="35" r="H12">
        <v>5058</v>
      </c>
      <c s="35" r="I12">
        <v>3961</v>
      </c>
      <c s="35" r="J12">
        <v>6459</v>
      </c>
      <c s="35" r="K12">
        <v>6000</v>
      </c>
      <c s="35" r="L12">
        <v>6000</v>
      </c>
    </row>
    <row>
      <c s="22" r="A13">
        <v>5</v>
      </c>
      <c t="s" r="B13">
        <v>198</v>
      </c>
      <c s="35" r="C13">
        <v>9076</v>
      </c>
      <c s="34" r="D13">
        <v>21695</v>
      </c>
      <c s="34" r="E13">
        <v>19564</v>
      </c>
      <c s="34" r="F13">
        <v>17297</v>
      </c>
      <c s="34" r="G13">
        <v>16354</v>
      </c>
      <c s="34" r="H13">
        <v>10529</v>
      </c>
      <c s="34" r="I13">
        <v>13225</v>
      </c>
      <c s="34" r="J13">
        <v>13190</v>
      </c>
      <c s="34" r="K13">
        <v>16500</v>
      </c>
      <c s="34" r="L13">
        <v>17600</v>
      </c>
    </row>
    <row>
      <c s="22" r="A14">
        <v>6</v>
      </c>
      <c t="s" r="B14">
        <v>199</v>
      </c>
      <c s="36" r="C14">
        <v>305543</v>
      </c>
      <c s="36" r="D14">
        <v>244258</v>
      </c>
      <c s="36" r="E14">
        <v>304549</v>
      </c>
      <c s="36" r="F14">
        <v>961340</v>
      </c>
      <c s="36" r="G14">
        <v>217407</v>
      </c>
      <c s="36" r="H14">
        <v>119024</v>
      </c>
      <c s="36" r="I14">
        <v>593943</v>
      </c>
      <c s="36" r="J14">
        <v>138595</v>
      </c>
      <c s="36" r="K14">
        <v>255700</v>
      </c>
      <c s="36" r="L14">
        <v>314600</v>
      </c>
    </row>
    <row>
      <c s="22" r="A15">
        <v>7</v>
      </c>
      <c t="s" r="B15">
        <v>200</v>
      </c>
      <c t="s" r="C15"/>
      <c t="s" r="D15"/>
      <c t="s" r="E15"/>
      <c t="s" r="F15"/>
      <c t="s" r="G15"/>
      <c t="s" r="H15"/>
      <c t="s" r="I15"/>
      <c t="s" r="J15"/>
      <c t="s" r="K15"/>
      <c t="s" r="L15"/>
    </row>
    <row>
      <c s="22" r="A16">
        <v>8</v>
      </c>
      <c t="s" r="B16">
        <v>201</v>
      </c>
      <c s="34" r="C16">
        <v>28978</v>
      </c>
      <c s="34" r="D16">
        <v>53397</v>
      </c>
      <c s="34" r="E16">
        <v>50102</v>
      </c>
      <c s="34" r="F16">
        <v>55478</v>
      </c>
      <c s="36" r="G16">
        <v>103785</v>
      </c>
      <c s="34" r="H16">
        <v>34149</v>
      </c>
      <c s="34" r="I16">
        <v>55625</v>
      </c>
      <c s="34" r="J16">
        <v>37240</v>
      </c>
      <c s="34" r="K16">
        <v>57700</v>
      </c>
      <c s="34" r="L16">
        <v>57700</v>
      </c>
    </row>
    <row>
      <c s="20" t="s" r="A17"/>
      <c s="20" t="s" r="B17">
        <v>202</v>
      </c>
      <c s="40" r="C17">
        <v>624710</v>
      </c>
      <c s="40" r="D17">
        <v>470273</v>
      </c>
      <c s="40" r="E17">
        <v>671812</v>
      </c>
      <c s="38" r="F17">
        <v>1238394</v>
      </c>
      <c s="40" r="G17">
        <v>605446</v>
      </c>
      <c s="40" r="H17">
        <v>523061</v>
      </c>
      <c s="40" r="I17">
        <v>996269</v>
      </c>
      <c s="40" r="J17">
        <v>475822</v>
      </c>
      <c s="40" r="K17">
        <v>631500</v>
      </c>
      <c s="40" r="L17">
        <v>678400</v>
      </c>
    </row>
    <row>
      <c t="s" r="A18"/>
      <c t="s" r="B18"/>
      <c t="s" r="C18"/>
      <c t="s" r="D18"/>
      <c t="s" r="E18"/>
      <c t="s" r="F18"/>
      <c t="s" r="G18"/>
      <c t="s" r="H18"/>
      <c t="s" r="I18"/>
      <c t="s" r="J18"/>
      <c t="s" r="K18"/>
      <c t="s" r="L18"/>
    </row>
    <row>
      <c t="s" r="A19"/>
      <c s="20" t="s" r="B19">
        <v>203</v>
      </c>
      <c t="s" r="C19"/>
      <c t="s" r="D19"/>
      <c t="s" r="E19"/>
      <c t="s" r="F19"/>
      <c t="s" r="G19"/>
      <c t="s" r="H19"/>
      <c t="s" r="I19"/>
      <c t="s" r="J19"/>
      <c t="s" r="K19"/>
      <c t="s" r="L19"/>
    </row>
    <row>
      <c s="22" r="A20">
        <v>9</v>
      </c>
      <c t="s" r="B20">
        <v>204</v>
      </c>
      <c s="34" r="C20">
        <v>37664</v>
      </c>
      <c s="34" r="D20">
        <v>29491</v>
      </c>
      <c s="34" r="E20">
        <v>36788</v>
      </c>
      <c s="34" r="F20">
        <v>15532</v>
      </c>
      <c s="35" r="G20">
        <v>9855</v>
      </c>
      <c s="35" r="H20">
        <v>4881</v>
      </c>
      <c s="34" r="I20">
        <v>20681</v>
      </c>
      <c s="34" r="J20">
        <v>11570</v>
      </c>
      <c s="34" r="K20">
        <v>12700</v>
      </c>
      <c s="35" r="L20">
        <v>8900</v>
      </c>
    </row>
    <row>
      <c s="29" r="A21">
        <v>10</v>
      </c>
      <c t="s" r="B21">
        <v>205</v>
      </c>
      <c s="36" r="C21">
        <v>243508</v>
      </c>
      <c s="36" r="D21">
        <v>176562</v>
      </c>
      <c s="36" r="E21">
        <v>120564</v>
      </c>
      <c s="36" r="F21">
        <v>151276</v>
      </c>
      <c s="36" r="G21">
        <v>109600</v>
      </c>
      <c s="34" r="H21">
        <v>80961</v>
      </c>
      <c s="36" r="I21">
        <v>156248</v>
      </c>
      <c s="34" r="J21">
        <v>66282</v>
      </c>
      <c s="36" r="K21">
        <v>111400</v>
      </c>
      <c s="34" r="L21">
        <v>78200</v>
      </c>
    </row>
    <row>
      <c s="29" r="A22">
        <v>11</v>
      </c>
      <c t="s" r="B22">
        <v>206</v>
      </c>
      <c s="35" r="C22">
        <v>9895</v>
      </c>
      <c s="36" r="D22">
        <v>-10444</v>
      </c>
      <c t="s" r="E22"/>
      <c t="s" r="F22"/>
      <c s="35" r="G22">
        <v>1043</v>
      </c>
      <c s="35" r="H22">
        <v>6429</v>
      </c>
      <c s="34" r="I22">
        <v>-6750</v>
      </c>
      <c t="s" r="J22"/>
      <c t="s" r="K22"/>
      <c t="s" r="L22"/>
    </row>
    <row>
      <c s="29" r="A23">
        <v>12</v>
      </c>
      <c t="s" r="B23">
        <v>207</v>
      </c>
      <c s="34" r="C23">
        <v>-1659</v>
      </c>
      <c s="34" r="D23">
        <v>55556</v>
      </c>
      <c s="22" r="E23">
        <v>5</v>
      </c>
      <c s="23" r="F23">
        <v>675</v>
      </c>
      <c s="34" r="G23">
        <v>16408</v>
      </c>
      <c s="36" r="H23">
        <v>-88134</v>
      </c>
      <c s="34" r="I23">
        <v>-5095</v>
      </c>
      <c s="34" r="J23">
        <v>23784</v>
      </c>
      <c s="36" r="K23">
        <v>-15300</v>
      </c>
      <c s="34" r="L23">
        <v>-7500</v>
      </c>
    </row>
    <row>
      <c s="29" r="A24">
        <v>13</v>
      </c>
      <c t="s" r="B24">
        <v>208</v>
      </c>
      <c s="34" r="C24">
        <v>10660</v>
      </c>
      <c s="34" r="D24">
        <v>-1176</v>
      </c>
      <c s="34" r="E24">
        <v>30059</v>
      </c>
      <c s="34" r="F24">
        <v>38603</v>
      </c>
      <c s="34" r="G24">
        <v>22762</v>
      </c>
      <c s="35" r="H24">
        <v>4727</v>
      </c>
      <c s="34" r="I24">
        <v>15001</v>
      </c>
      <c s="36" r="J24">
        <v>-26053</v>
      </c>
      <c s="35" r="K24">
        <v>4800</v>
      </c>
      <c s="35" r="L24">
        <v>2300</v>
      </c>
    </row>
    <row>
      <c s="29" r="A25">
        <v>14</v>
      </c>
      <c t="s" r="B25">
        <v>209</v>
      </c>
      <c s="36" r="C25">
        <v>258178</v>
      </c>
      <c s="36" r="D25">
        <v>124485</v>
      </c>
      <c s="36" r="E25">
        <v>188601</v>
      </c>
      <c s="36" r="F25">
        <v>805785</v>
      </c>
      <c s="36" r="G25">
        <v>159708</v>
      </c>
      <c s="36" r="H25">
        <v>118404</v>
      </c>
      <c s="36" r="I25">
        <v>522758</v>
      </c>
      <c s="36" r="J25">
        <v>111793</v>
      </c>
      <c s="36" r="K25">
        <v>281500</v>
      </c>
      <c s="36" r="L25">
        <v>309600</v>
      </c>
    </row>
    <row>
      <c s="29" r="A26">
        <v>15</v>
      </c>
      <c t="s" r="B26">
        <v>210</v>
      </c>
      <c s="36" r="C26">
        <v>102734</v>
      </c>
      <c s="36" r="D26">
        <v>117376</v>
      </c>
      <c s="36" r="E26">
        <v>128891</v>
      </c>
      <c s="36" r="F26">
        <v>128153</v>
      </c>
      <c s="36" r="G26">
        <v>137490</v>
      </c>
      <c s="36" r="H26">
        <v>182114</v>
      </c>
      <c s="36" r="I26">
        <v>105861</v>
      </c>
      <c s="36" r="J26">
        <v>134056</v>
      </c>
      <c s="36" r="K26">
        <v>135500</v>
      </c>
      <c s="36" r="L26">
        <v>133300</v>
      </c>
    </row>
    <row>
      <c s="29" r="A27">
        <v>16</v>
      </c>
      <c t="s" r="B27">
        <v>211</v>
      </c>
      <c s="34" r="C27">
        <v>57175</v>
      </c>
      <c s="34" r="D27">
        <v>36549</v>
      </c>
      <c s="34" r="E27">
        <v>35341</v>
      </c>
      <c s="34" r="F27">
        <v>21633</v>
      </c>
      <c s="34" r="G27">
        <v>37044</v>
      </c>
      <c s="34" r="H27">
        <v>35300</v>
      </c>
      <c s="34" r="I27">
        <v>63715</v>
      </c>
      <c s="34" r="J27">
        <v>55156</v>
      </c>
      <c s="34" r="K27">
        <v>63600</v>
      </c>
      <c s="34" r="L27">
        <v>63000</v>
      </c>
    </row>
    <row>
      <c s="29" r="A28">
        <v>17</v>
      </c>
      <c t="s" r="B28">
        <v>212</v>
      </c>
      <c s="34" r="C28">
        <v>26040</v>
      </c>
      <c s="36" r="D28">
        <v>107340</v>
      </c>
      <c s="36" r="E28">
        <v>108179</v>
      </c>
      <c s="34" r="F28">
        <v>69040</v>
      </c>
      <c s="36" r="G28">
        <v>118640</v>
      </c>
      <c s="34" r="H28">
        <v>37778</v>
      </c>
      <c s="36" r="I28">
        <v>165703</v>
      </c>
      <c s="34" r="J28">
        <v>49772</v>
      </c>
      <c s="34" r="K28">
        <v>94000</v>
      </c>
      <c s="34" r="L28">
        <v>89600</v>
      </c>
    </row>
    <row>
      <c s="20" t="s" r="A29"/>
      <c s="20" t="s" r="B29">
        <v>213</v>
      </c>
      <c s="40" r="C29">
        <v>744195</v>
      </c>
      <c s="40" r="D29">
        <v>635739</v>
      </c>
      <c s="40" r="E29">
        <v>648428</v>
      </c>
      <c s="38" r="F29">
        <v>1230697</v>
      </c>
      <c s="40" r="G29">
        <v>612550</v>
      </c>
      <c s="40" r="H29">
        <v>382460</v>
      </c>
      <c s="38" r="I29">
        <v>1038122</v>
      </c>
      <c s="40" r="J29">
        <v>426360</v>
      </c>
      <c s="40" r="K29">
        <v>688200</v>
      </c>
      <c s="40" r="L29">
        <v>677400</v>
      </c>
    </row>
    <row>
      <c t="s" r="A30"/>
      <c t="s" r="B30"/>
      <c t="s" r="C30"/>
      <c t="s" r="D30"/>
      <c t="s" r="E30"/>
      <c t="s" r="F30"/>
      <c t="s" r="G30"/>
      <c t="s" r="H30"/>
      <c t="s" r="I30"/>
      <c t="s" r="J30"/>
      <c t="s" r="K30"/>
      <c t="s" r="L30"/>
    </row>
    <row>
      <c t="s" r="A31"/>
      <c s="20" t="s" r="B31">
        <v>214</v>
      </c>
      <c t="s" r="C31"/>
      <c t="s" r="D31"/>
      <c t="s" r="E31"/>
      <c t="s" r="F31"/>
      <c t="s" r="G31"/>
      <c t="s" r="H31"/>
      <c t="s" r="I31"/>
      <c t="s" r="J31"/>
      <c t="s" r="K31"/>
      <c t="s" r="L31"/>
    </row>
    <row>
      <c t="s" r="A32"/>
      <c t="s" r="B32">
        <v>215</v>
      </c>
      <c s="55" r="C32">
        <v>-119485</v>
      </c>
      <c s="55" r="D32">
        <v>-165466</v>
      </c>
      <c s="34" r="E32">
        <v>23384</v>
      </c>
      <c s="35" r="F32">
        <v>7697</v>
      </c>
      <c s="34" r="G32">
        <v>-7104</v>
      </c>
      <c s="36" r="H32">
        <v>140601</v>
      </c>
      <c s="36" r="I32">
        <v>-41853</v>
      </c>
      <c s="34" r="J32">
        <v>49462</v>
      </c>
      <c s="36" r="K32">
        <v>-56700</v>
      </c>
      <c s="35" r="L32">
        <v>1000</v>
      </c>
    </row>
    <row>
      <c t="s" r="A33"/>
      <c s="20" t="s" r="B33">
        <v>216</v>
      </c>
      <c t="s" r="C33"/>
      <c t="s" r="D33"/>
      <c t="s" r="E33"/>
      <c t="s" r="F33"/>
      <c t="s" r="G33"/>
      <c t="s" r="H33"/>
      <c t="s" r="I33"/>
      <c t="s" r="J33"/>
      <c t="s" r="K33"/>
      <c t="s" r="L33"/>
    </row>
    <row>
      <c s="29" r="A34">
        <v>18</v>
      </c>
      <c t="s" r="B34">
        <v>170</v>
      </c>
      <c s="34" r="C34">
        <v>-7429</v>
      </c>
      <c s="25" r="D34">
        <v>-118</v>
      </c>
      <c s="34" r="E34">
        <v>40911</v>
      </c>
      <c s="34" r="F34">
        <v>-1248</v>
      </c>
      <c s="34" r="G34">
        <v>40954</v>
      </c>
      <c s="36" r="H34">
        <v>135498</v>
      </c>
      <c s="36" r="I34">
        <v>-33507</v>
      </c>
      <c s="34" r="J34">
        <v>40887</v>
      </c>
      <c s="36" r="K34">
        <v>-58500</v>
      </c>
      <c s="34" r="L34">
        <v>-4000</v>
      </c>
    </row>
    <row>
      <c s="29" r="A35">
        <v>19</v>
      </c>
      <c t="s" r="B35">
        <v>217</v>
      </c>
      <c s="36" r="C35">
        <v>112056</v>
      </c>
      <c s="36" r="D35">
        <v>165348</v>
      </c>
      <c s="34" r="E35">
        <v>17527</v>
      </c>
      <c s="34" r="F35">
        <v>-8945</v>
      </c>
      <c s="34" r="G35">
        <v>48058</v>
      </c>
      <c s="34" r="H35">
        <v>-5103</v>
      </c>
      <c s="35" r="I35">
        <v>8346</v>
      </c>
      <c s="34" r="J35">
        <v>-8575</v>
      </c>
      <c s="34" r="K35">
        <v>-1800</v>
      </c>
      <c s="34" r="L35">
        <v>-5000</v>
      </c>
    </row>
    <row>
      <c t="s" r="A36"/>
      <c s="20" t="s" r="B36">
        <v>218</v>
      </c>
      <c t="s" r="C36"/>
      <c t="s" r="D36"/>
      <c t="s" r="E36"/>
      <c t="s" r="F36"/>
      <c t="s" r="G36"/>
      <c t="s" r="H36"/>
      <c t="s" r="I36"/>
      <c t="s" r="J36"/>
      <c t="s" r="K36"/>
      <c t="s" r="L36"/>
    </row>
    <row>
      <c s="29" r="A37">
        <v>20</v>
      </c>
      <c t="s" r="B37">
        <v>219</v>
      </c>
      <c s="26" r="C37">
        <v>5.7</v>
      </c>
      <c s="26" r="D37">
        <v>5.5</v>
      </c>
      <c s="26" r="E37">
        <v>4.9</v>
      </c>
      <c s="26" r="F37">
        <v>4.7</v>
      </c>
      <c s="26" r="G37">
        <v>4.6</v>
      </c>
      <c s="26" r="H37">
        <v>4.0</v>
      </c>
      <c s="26" r="I37">
        <v>3.5</v>
      </c>
      <c s="26" r="J37">
        <v>5.1</v>
      </c>
      <c t="s" r="K37"/>
      <c t="s" r="L37"/>
    </row>
    <row>
      <c s="29" r="A38">
        <v>21</v>
      </c>
      <c t="s" r="B38">
        <v>220</v>
      </c>
      <c s="56" r="C38">
        <v>1.906</v>
      </c>
      <c s="57" r="D38">
        <v>1.7449</v>
      </c>
      <c s="57" r="E38">
        <v>4.2698</v>
      </c>
      <c s="57" r="F38">
        <v>3.7403</v>
      </c>
      <c s="56" r="G38">
        <v>3.801</v>
      </c>
      <c s="57" r="H38">
        <v>5.9138</v>
      </c>
      <c s="57" r="I38">
        <v>4.5795</v>
      </c>
      <c s="57" r="J38">
        <v>3.8662</v>
      </c>
      <c t="s" r="K38"/>
      <c t="s" r="L38"/>
    </row>
    <row>
      <c t="s" r="A39"/>
      <c t="s" r="B39"/>
      <c t="s" r="C39"/>
      <c t="s" r="D39"/>
      <c t="s" r="E39"/>
      <c t="s" r="F39"/>
      <c t="s" r="G39"/>
      <c t="s" r="H39"/>
      <c t="s" r="I39"/>
      <c t="s" r="J39"/>
      <c t="s" r="K39"/>
      <c t="s" r="L39"/>
    </row>
    <row>
      <c t="s" r="A40"/>
      <c s="21" t="s" r="B40">
        <v>102</v>
      </c>
      <c s="33" r="C40">
        <f>_xlfn.HYPERLINK("mailto:econ@beeflambnz.com","econ@beeflambnz.com")</f>
      </c>
      <c t="s" r="D40"/>
      <c t="s" r="E40"/>
      <c s="19" t="s" r="F40">
        <v>54</v>
      </c>
      <c t="s" r="G40"/>
      <c t="s" r="H40"/>
      <c t="s" r="I40"/>
      <c t="s" r="J40"/>
      <c t="s" r="K40"/>
      <c s="21" t="s" r="L40">
        <v>103</v>
      </c>
    </row>
  </sheetData>
  <mergeCells count="1">
    <mergeCell ref="C40:E40"/>
  </mergeCells>
  <hyperlinks>
    <hyperlink ref="L2" location="Notes!A1" display="Notes tab"/>
    <hyperlink ref="F40" location="Notes!A1" display="Notes tab"/>
  </hyperlinks>
  <pageSetup paperSize="9" fitToHeight="1" orientation="landscape"/>
  <headerFooter alignWithMargins="1" differentFirst="0" differentOddEven="0" scaleWithDoc="1">
    <oddHeader>&amp;C&amp;14&amp;BBeef + Lamb New Zealand Economic Service&amp;R&amp;07&amp;D &amp;T</oddHeader>
    <oddFooter>&amp;L&amp;F [&amp;A]&amp;RPage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+L Reference" ma:contentTypeID="0x0101009661E39586E851409E5E78346346775800E6058408E2787C40B29D811285A75D47" ma:contentTypeVersion="74" ma:contentTypeDescription="" ma:contentTypeScope="" ma:versionID="4eaf670eee9591b340878d8faaf8c883">
  <xsd:schema xmlns:xsd="http://www.w3.org/2001/XMLSchema" xmlns:xs="http://www.w3.org/2001/XMLSchema" xmlns:p="http://schemas.microsoft.com/office/2006/metadata/properties" xmlns:ns2="9b4950db-b4dd-4448-b765-cabc6a8709bc" xmlns:ns3="34839371-4638-4702-8c8f-12c3aee6b18a" targetNamespace="http://schemas.microsoft.com/office/2006/metadata/properties" ma:root="true" ma:fieldsID="c0329daf8c2e3ff054a330ee01de1f32" ns2:_="" ns3:_="">
    <xsd:import namespace="9b4950db-b4dd-4448-b765-cabc6a8709bc"/>
    <xsd:import namespace="34839371-4638-4702-8c8f-12c3aee6b18a"/>
    <xsd:element name="properties">
      <xsd:complexType>
        <xsd:sequence>
          <xsd:element name="documentManagement">
            <xsd:complexType>
              <xsd:all>
                <xsd:element ref="ns2:kb80f82c964044d9a04997affe476098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o2b00f0810b749feadce60e880518395" minOccurs="0"/>
                <xsd:element ref="ns2:SharedWithUsers" minOccurs="0"/>
                <xsd:element ref="ns2:SharedWithDetails" minOccurs="0"/>
                <xsd:element ref="ns2:_dlc_DocId" minOccurs="0"/>
                <xsd:element ref="ns2:_dlc_DocIdUrl" minOccurs="0"/>
                <xsd:element ref="ns2:_dlc_DocIdPersistId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kb80f82c964044d9a04997affe476098" ma:index="8" nillable="true" ma:taxonomy="true" ma:internalName="kb80f82c964044d9a04997affe476098" ma:taxonomyFieldName="B_x002B_LNZ_x0020_Team" ma:displayName="B+LNZ Team" ma:readOnly="false" ma:default="53;#Insight ＆ Economic Service|bf4c1a81-e165-4490-9615-ab6ecc06916e" ma:fieldId="{4b80f82c-9640-44d9-a049-97affe476098}" ma:taxonomyMulti="true" ma:sspId="95969bfd-fa70-439d-9faf-667c9c84662c" ma:termSetId="515b076e-b3cb-48fa-8ea1-71b037f93a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ea68301-49ff-450a-be28-1fbbcc12ae32}" ma:internalName="TaxCatchAllLabel" ma:readOnly="true" ma:showField="CatchAllDataLabel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2b00f0810b749feadce60e880518395" ma:index="14" nillable="true" ma:taxonomy="true" ma:internalName="o2b00f0810b749feadce60e880518395" ma:taxonomyFieldName="Insight_x0020_Keywords" ma:displayName="Keywords" ma:default="" ma:fieldId="{82b00f08-10b7-49fe-adce-60e880518395}" ma:sspId="95969bfd-fa70-439d-9faf-667c9c84662c" ma:termSetId="957bd5a4-322b-4765-9bcd-9a1a8c9b4a1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39371-4638-4702-8c8f-12c3aee6b1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80f82c964044d9a04997affe476098 xmlns="9b4950db-b4dd-4448-b765-cabc6a8709bc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Insight ＆ Economic Service</TermName>
          <TermId xmlns="http://schemas.microsoft.com/office/infopath/2007/PartnerControls">bf4c1a81-e165-4490-9615-ab6ecc06916e</TermId>
        </TermInfo>
      </Terms>
    </kb80f82c964044d9a04997affe476098>
    <o2b00f0810b749feadce60e880518395 xmlns="9b4950db-b4dd-4448-b765-cabc6a8709bc">
      <Terms xmlns="http://schemas.microsoft.com/office/infopath/2007/PartnerControls"/>
    </o2b00f0810b749feadce60e880518395>
    <TaxCatchAll xmlns="9b4950db-b4dd-4448-b765-cabc6a8709bc">
      <Value>53</Value>
    </TaxCatchAll>
    <lcf76f155ced4ddcb4097134ff3c332f xmlns="34839371-4638-4702-8c8f-12c3aee6b18a">
      <Terms xmlns="http://schemas.microsoft.com/office/infopath/2007/PartnerControls"/>
    </lcf76f155ced4ddcb4097134ff3c332f>
    <_dlc_DocId xmlns="9b4950db-b4dd-4448-b765-cabc6a8709bc">RQDAPT2VTZDA-1668381267-24634</_dlc_DocId>
    <_dlc_DocIdUrl xmlns="9b4950db-b4dd-4448-b765-cabc6a8709bc">
      <Url>https://beeflamb.sharepoint.com/sites/documents/insight/_layouts/15/DocIdRedir.aspx?ID=RQDAPT2VTZDA-1668381267-24634</Url>
      <Description>RQDAPT2VTZDA-1668381267-24634</Description>
    </_dlc_DocIdUrl>
  </documentManagement>
</p:properties>
</file>

<file path=customXml/itemProps1.xml><?xml version="1.0" encoding="utf-8"?>
<ds:datastoreItem xmlns:ds="http://schemas.openxmlformats.org/officeDocument/2006/customXml" ds:itemID="{0CFB7788-84E1-45D4-8248-F9F771EBC375}"/>
</file>

<file path=customXml/itemProps2.xml><?xml version="1.0" encoding="utf-8"?>
<ds:datastoreItem xmlns:ds="http://schemas.openxmlformats.org/officeDocument/2006/customXml" ds:itemID="{A6708424-F345-46F6-8610-9A665FA44443}"/>
</file>

<file path=customXml/itemProps3.xml><?xml version="1.0" encoding="utf-8"?>
<ds:datastoreItem xmlns:ds="http://schemas.openxmlformats.org/officeDocument/2006/customXml" ds:itemID="{C8DB4B1B-4A35-4237-A1EF-0293FD7C52DF}"/>
</file>

<file path=customXml/itemProps4.xml><?xml version="1.0" encoding="utf-8"?>
<ds:datastoreItem xmlns:ds="http://schemas.openxmlformats.org/officeDocument/2006/customXml" ds:itemID="{72B867AD-D9AB-4936-A8E9-2CC31833E488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2023-09-11T15:08:33Z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0x0101009661E39586E851409E5E78346346775800E6058408E2787C40B29D811285A75D47</vt:lpwstr>
  </property>
  <property fmtid="{D5CDD505-2E9C-101B-9397-08002B2CF9AE}" pid="3" name="B+LNZ Team">
    <vt:lpwstr>53;#Insight ＆ Economic Service|bf4c1a81-e165-4490-9615-ab6ecc06916e</vt:lpwstr>
  </property>
  <property fmtid="{D5CDD505-2E9C-101B-9397-08002B2CF9AE}" pid="4" name="_dlc_DocIdItemGuid">
    <vt:lpwstr>eabfc439-b5a6-4a56-83e4-872245b2f085</vt:lpwstr>
  </property>
</Properties>
</file>