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eflamb-my.sharepoint.com/personal/angie_fisher_beeflambnz_com/Documents/Documents/website/BNS.6100 re-run stock units March 2024/"/>
    </mc:Choice>
  </mc:AlternateContent>
  <xr:revisionPtr revIDLastSave="1" documentId="11_810EAE7297FCFAB9F634DF027B957279642CF723" xr6:coauthVersionLast="47" xr6:coauthVersionMax="47" xr10:uidLastSave="{760573F5-8F31-435C-87DA-CE8C1B994236}"/>
  <bookViews>
    <workbookView xWindow="28680" yWindow="-105" windowWidth="29040" windowHeight="15720" activeTab="1" xr2:uid="{00000000-000D-0000-FFFF-FFFF00000000}"/>
  </bookViews>
  <sheets>
    <sheet name="Notes" sheetId="1" r:id="rId1"/>
    <sheet name="PerformanceIndicators-Farm" sheetId="2" r:id="rId2"/>
    <sheet name="RevenueExpenseProfit-Farm" sheetId="3" r:id="rId3"/>
    <sheet name="RevenueExpenseProfit-SU" sheetId="4" r:id="rId4"/>
    <sheet name="RevenueExpenseProfit-HA" sheetId="5" r:id="rId5"/>
    <sheet name="CapitalStructure-Farm" sheetId="6" r:id="rId6"/>
    <sheet name="CapitalStructure-SU" sheetId="7" r:id="rId7"/>
    <sheet name="CapitalStructure-HA" sheetId="8" r:id="rId8"/>
    <sheet name="FlowOfFunds-Far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9" l="1"/>
  <c r="C43" i="8"/>
  <c r="C43" i="7"/>
  <c r="C43" i="6"/>
  <c r="C51" i="5"/>
  <c r="C51" i="4"/>
  <c r="C51" i="3"/>
  <c r="C48" i="2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BLNZ</author>
  </authors>
  <commentList>
    <comment ref="C14" authorId="0" shapeId="0" xr:uid="{00000000-0006-0000-0800-000001000000}">
      <text>
        <r>
          <rPr>
            <sz val="10"/>
            <rFont val="Arial"/>
            <family val="2"/>
          </rPr>
          <t>Rate: 5.7%
Term: 3.0408 years</t>
        </r>
      </text>
    </comment>
    <comment ref="D14" authorId="0" shapeId="0" xr:uid="{00000000-0006-0000-0800-000002000000}">
      <text>
        <r>
          <rPr>
            <sz val="10"/>
            <rFont val="Arial"/>
            <family val="2"/>
          </rPr>
          <t>Rate: 5.1%
Term: 6.3942 years</t>
        </r>
      </text>
    </comment>
    <comment ref="E14" authorId="0" shapeId="0" xr:uid="{00000000-0006-0000-0800-000003000000}">
      <text>
        <r>
          <rPr>
            <sz val="10"/>
            <rFont val="Arial"/>
            <family val="2"/>
          </rPr>
          <t>Rate: 5.4%
Term: 7.2128 years</t>
        </r>
      </text>
    </comment>
    <comment ref="F14" authorId="0" shapeId="0" xr:uid="{00000000-0006-0000-0800-000004000000}">
      <text>
        <r>
          <rPr>
            <sz val="10"/>
            <rFont val="Arial"/>
            <family val="2"/>
          </rPr>
          <t>Rate: 3.3%
Term: 9.7775 years</t>
        </r>
      </text>
    </comment>
    <comment ref="G14" authorId="0" shapeId="0" xr:uid="{00000000-0006-0000-0800-000005000000}">
      <text>
        <r>
          <rPr>
            <sz val="10"/>
            <rFont val="Arial"/>
            <family val="2"/>
          </rPr>
          <t>Rate: 5.0%
Term: 5.9275 years</t>
        </r>
      </text>
    </comment>
    <comment ref="H14" authorId="0" shapeId="0" xr:uid="{00000000-0006-0000-0800-000006000000}">
      <text>
        <r>
          <rPr>
            <sz val="10"/>
            <rFont val="Arial"/>
            <family val="2"/>
          </rPr>
          <t>Rate: 3.9%
Term: 3.6698 years</t>
        </r>
      </text>
    </comment>
    <comment ref="I14" authorId="0" shapeId="0" xr:uid="{00000000-0006-0000-0800-000007000000}">
      <text>
        <r>
          <rPr>
            <sz val="10"/>
            <rFont val="Arial"/>
            <family val="2"/>
          </rPr>
          <t>Rate: 4.2%
Term: 12.9462 years</t>
        </r>
      </text>
    </comment>
    <comment ref="J14" authorId="0" shapeId="0" xr:uid="{00000000-0006-0000-0800-000008000000}">
      <text>
        <r>
          <rPr>
            <sz val="10"/>
            <rFont val="Arial"/>
            <family val="2"/>
          </rPr>
          <t>Rate: 5.3%
Term: 3.6237 years</t>
        </r>
      </text>
    </comment>
  </commentList>
</comments>
</file>

<file path=xl/sharedStrings.xml><?xml version="1.0" encoding="utf-8"?>
<sst xmlns="http://schemas.openxmlformats.org/spreadsheetml/2006/main" count="535" uniqueCount="224">
  <si>
    <t>Sheep and Beef Farm Survey: Class 1 S.I. High Country - New Zealand</t>
  </si>
  <si>
    <t>"This workbook has a number of ""tabs"" (at the bottom of the page) with each tab containing data"</t>
  </si>
  <si>
    <t>Navigate within this workbook</t>
  </si>
  <si>
    <t>"on a per Farm, per Hectare (ha) or per Stock Unit (su) basis."</t>
  </si>
  <si>
    <t>Performance Indicators Per Farm Analysis</t>
  </si>
  <si>
    <t>$ Per Farm Analysis</t>
  </si>
  <si>
    <t>Individual Farm Classes in the table below are ranked from Extensive to Intensive and comprise:</t>
  </si>
  <si>
    <t>$ Per Stock Unit Analysis</t>
  </si>
  <si>
    <t>$ Per Hectare Analysis</t>
  </si>
  <si>
    <t>Northland</t>
  </si>
  <si>
    <t>East</t>
  </si>
  <si>
    <t>Taranaki-</t>
  </si>
  <si>
    <t>Capital Structure $ per Farm</t>
  </si>
  <si>
    <t>North Island</t>
  </si>
  <si>
    <t>Waikato-BoP</t>
  </si>
  <si>
    <t>Coast</t>
  </si>
  <si>
    <t>Manawatu</t>
  </si>
  <si>
    <t>Capital Structure $ per Stock Unit</t>
  </si>
  <si>
    <t>Class 3</t>
  </si>
  <si>
    <t>North Island Hard Hill Country</t>
  </si>
  <si>
    <t>Capital Structure $ per Hectare</t>
  </si>
  <si>
    <t>Class 4</t>
  </si>
  <si>
    <t>North Island Hill Country</t>
  </si>
  <si>
    <t>Flow of Funds $ per Farm</t>
  </si>
  <si>
    <t>Class 5</t>
  </si>
  <si>
    <t>North Island Intensive Finishing</t>
  </si>
  <si>
    <t>Class 9</t>
  </si>
  <si>
    <t>All Classes Region</t>
  </si>
  <si>
    <t>Marlborough</t>
  </si>
  <si>
    <t>Otago</t>
  </si>
  <si>
    <t>South Island</t>
  </si>
  <si>
    <t>Canterbury</t>
  </si>
  <si>
    <t>Southland</t>
  </si>
  <si>
    <t>Class 1</t>
  </si>
  <si>
    <t>South Island High Country</t>
  </si>
  <si>
    <t>Class 2</t>
  </si>
  <si>
    <t>South Island Hill Country</t>
  </si>
  <si>
    <t>Class 6</t>
  </si>
  <si>
    <t>South Island Finishing Breeding</t>
  </si>
  <si>
    <t>Class 7</t>
  </si>
  <si>
    <t>South Island Intensive Finishing</t>
  </si>
  <si>
    <t>Class 8</t>
  </si>
  <si>
    <t>South Island Mixed Finishing</t>
  </si>
  <si>
    <t>New Zealand</t>
  </si>
  <si>
    <t>NZ</t>
  </si>
  <si>
    <t>All Classes NZ</t>
  </si>
  <si>
    <t>"The Class 9  ""All Classes NZ"" or ""All Classes Region"" Farm is a weighted average of its respective farm Classes and does"</t>
  </si>
  <si>
    <t>not represent any one farm but is a useful representation of the New Zealand Sheep and Beef Farm Sector or a Region</t>
  </si>
  <si>
    <t>subsector Farm that describes annual data and sector trends.</t>
  </si>
  <si>
    <t>"If more information is required, please use the following contact email address:"</t>
  </si>
  <si>
    <t>econ@beeflambnz.com</t>
  </si>
  <si>
    <t>BNS.6100</t>
  </si>
  <si>
    <t>Beef + Lamb New Zealand Economic Service</t>
  </si>
  <si>
    <t>Sheep and Beef Farm Survey - Performance Indicators Per Farm Analysis</t>
  </si>
  <si>
    <t>Notes tab</t>
  </si>
  <si>
    <t>Class 1 S.I. High Country - New Zealand</t>
  </si>
  <si>
    <t>Provisional</t>
  </si>
  <si>
    <t>Forecast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</si>
  <si>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</si>
  <si>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</si>
  <si>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</si>
  <si>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</si>
  <si>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</si>
  <si>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</si>
  <si>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</si>
  <si>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</si>
  <si>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</si>
  <si>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</si>
  <si>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Physical Indicators</t>
  </si>
  <si>
    <t>Effective Area (Hectares)</t>
  </si>
  <si>
    <t>Total Labour Units</t>
  </si>
  <si>
    <t>Total Stock Units at Open</t>
  </si>
  <si>
    <t>Stock Units per ha</t>
  </si>
  <si>
    <t>Production Indicators</t>
  </si>
  <si>
    <t>Ewe Lambing %</t>
  </si>
  <si>
    <t>Hogget lambs as % Total lambs</t>
  </si>
  <si>
    <t>Calving %</t>
  </si>
  <si>
    <t>Fawning %</t>
  </si>
  <si>
    <t>Shorn Wool Sold kg Per Sheep</t>
  </si>
  <si>
    <t>Shorn Wool Sold kg Per Sheep su</t>
  </si>
  <si>
    <t>Price Indicators</t>
  </si>
  <si>
    <t>Net Wool cents per kg greasy</t>
  </si>
  <si>
    <t>Sales Prime Lamb  $ per head</t>
  </si>
  <si>
    <t>Sales Store lambs $ per head</t>
  </si>
  <si>
    <t>Sales Ewes MA Prime $ per head</t>
  </si>
  <si>
    <t>Sales Ewes MA Store $ per head</t>
  </si>
  <si>
    <t>Sales Ewes 2th Prime $ per head</t>
  </si>
  <si>
    <t>Sales Ewes 2th Store $ per head</t>
  </si>
  <si>
    <t>Sales Steers 1-1.5 yr Prime $ per head</t>
  </si>
  <si>
    <t>Sales Steers 2 yr+ Prime $ per head</t>
  </si>
  <si>
    <t>Sales Bull Beef Prime/Boner $ per head</t>
  </si>
  <si>
    <t>Sales Cows Prime/Boner      $ per head</t>
  </si>
  <si>
    <t>Sales Bull Beef   1 yr Store $ per head</t>
  </si>
  <si>
    <t>Sales Steers  1-1.5 yr Store $ per head</t>
  </si>
  <si>
    <t>Sales Heifers 1-1.5 yr Store $ per head</t>
  </si>
  <si>
    <t>Financial Indicators</t>
  </si>
  <si>
    <t>Economic Farm Surplus $ per hectare</t>
  </si>
  <si>
    <t>Economic Farm Surplus $ per stock unit</t>
  </si>
  <si>
    <t>Earnings b4 Interest Tax &amp; Rent $ per ha</t>
  </si>
  <si>
    <t>Earnings b4 Interest Tax &amp; Rent $ per su</t>
  </si>
  <si>
    <t>Rate of Return on Total Farm Capital %</t>
  </si>
  <si>
    <t>Equity as % of Total Assets</t>
  </si>
  <si>
    <t>For more information:</t>
  </si>
  <si>
    <t>© Beef + Lamb New Zealand Economic Service 2024</t>
  </si>
  <si>
    <t>Sheep and Beef Farm Survey - $ Per Farm Analysis</t>
  </si>
  <si>
    <t>Revenue Per Farm</t>
  </si>
  <si>
    <t>Wool</t>
  </si>
  <si>
    <t>Sheep</t>
  </si>
  <si>
    <t>Cattle</t>
  </si>
  <si>
    <t>Dairy Grazing</t>
  </si>
  <si>
    <t>Deer + Velvet</t>
  </si>
  <si>
    <t>Goat + Fibre</t>
  </si>
  <si>
    <t>Cash Crop</t>
  </si>
  <si>
    <t>Other</t>
  </si>
  <si>
    <t>Total Gross Revenue</t>
  </si>
  <si>
    <t>Expenditure Per Farm</t>
  </si>
  <si>
    <t>Wages</t>
  </si>
  <si>
    <t>Animal Health</t>
  </si>
  <si>
    <t>Weed &amp; Pest Control</t>
  </si>
  <si>
    <t>Shearing Expenses</t>
  </si>
  <si>
    <t>Fertiliser</t>
  </si>
  <si>
    <t>Lime</t>
  </si>
  <si>
    <t>Seeds</t>
  </si>
  <si>
    <t>Vehicle Expenses</t>
  </si>
  <si>
    <t>Fuel</t>
  </si>
  <si>
    <t>Electricity</t>
  </si>
  <si>
    <t>Feed &amp; Grazing</t>
  </si>
  <si>
    <t>Irrigation Charges</t>
  </si>
  <si>
    <t>Cultivation &amp; Sowing</t>
  </si>
  <si>
    <t>Cash Crop Expenses</t>
  </si>
  <si>
    <t>Repairs &amp; Maintenance</t>
  </si>
  <si>
    <t>Cartage</t>
  </si>
  <si>
    <t>Administration Expenses</t>
  </si>
  <si>
    <t>Total Working Expenses</t>
  </si>
  <si>
    <t>Insurance</t>
  </si>
  <si>
    <t>ACC Levies</t>
  </si>
  <si>
    <t>Rates</t>
  </si>
  <si>
    <t>Managerial Salaries</t>
  </si>
  <si>
    <t>Interest</t>
  </si>
  <si>
    <t>Rent</t>
  </si>
  <si>
    <t>Total Standing Charges</t>
  </si>
  <si>
    <t>Total Cash Expenditure</t>
  </si>
  <si>
    <t>Depreciation</t>
  </si>
  <si>
    <t>Total Farm Expenditure</t>
  </si>
  <si>
    <t>Farm Profit before Tax</t>
  </si>
  <si>
    <t>Sheep and Beef Farm Survey - $ Per Stock Unit Analysis</t>
  </si>
  <si>
    <t>Revenue Per Stock Unit</t>
  </si>
  <si>
    <t>Wool Ac       per Sheep su</t>
  </si>
  <si>
    <t>Sheep Ac      per Sheep su</t>
  </si>
  <si>
    <t>Wool+Sheep Ac per Sheep su</t>
  </si>
  <si>
    <t>Shearing exp per Sheep su</t>
  </si>
  <si>
    <t>Cattle Ac per Beef Cattle su</t>
  </si>
  <si>
    <t>Dairy Grazing per Dairy (Replacement) su</t>
  </si>
  <si>
    <t>Deer + Velvet  per Deer su</t>
  </si>
  <si>
    <t>Goat + Fibre   per Goat su</t>
  </si>
  <si>
    <t>Total Gross Revenue per su</t>
  </si>
  <si>
    <t>Expenditure Per Stock Unit</t>
  </si>
  <si>
    <t>Sheep and Beef Farm Survey - $ Per Hectare Analysis</t>
  </si>
  <si>
    <t>Revenue Per Hectare</t>
  </si>
  <si>
    <t>Expenditure Per Hectare</t>
  </si>
  <si>
    <t>Sheep and Beef Farm Survey - Capital Structure $ per Farm</t>
  </si>
  <si>
    <t>ASSETS</t>
  </si>
  <si>
    <t>Capital Value (excluding Homestead)</t>
  </si>
  <si>
    <t>Truck and Tractor</t>
  </si>
  <si>
    <t>Other Plant &amp; Machinery</t>
  </si>
  <si>
    <t>Sheep at Market Value</t>
  </si>
  <si>
    <t>Cattle at Market Value</t>
  </si>
  <si>
    <t>Deer at Market Value</t>
  </si>
  <si>
    <t>Goats at Market Value</t>
  </si>
  <si>
    <t>FARM CAPITAL</t>
  </si>
  <si>
    <t>Current Assets</t>
  </si>
  <si>
    <t>Term Deposits</t>
  </si>
  <si>
    <t>Income Equalisation Balance</t>
  </si>
  <si>
    <t>Investments Off-Farm</t>
  </si>
  <si>
    <t>Other Assets</t>
  </si>
  <si>
    <t>Homestead</t>
  </si>
  <si>
    <t>Car</t>
  </si>
  <si>
    <t>TOTAL ASSETS AT CLOSE</t>
  </si>
  <si>
    <t>LIABILITIES</t>
  </si>
  <si>
    <t>Current Liabilities</t>
  </si>
  <si>
    <t>Fixed Liabilities</t>
  </si>
  <si>
    <t>Net Worth</t>
  </si>
  <si>
    <t>TOTAL AT CLOSE</t>
  </si>
  <si>
    <t>Sheep at Open</t>
  </si>
  <si>
    <t>Cattle at Open</t>
  </si>
  <si>
    <t>Deer at Open</t>
  </si>
  <si>
    <t>Goats at Open</t>
  </si>
  <si>
    <t>Effective Area (Ha)</t>
  </si>
  <si>
    <t>Reserves calculated in this manner recognises these non-owned assets and allows the true Net Worth position to be shown in line 18.</t>
  </si>
  <si>
    <t>Sheep and Beef Farm Survey - Capital Structure $ per Stock Unit</t>
  </si>
  <si>
    <t>Sheep and Beef Farm Survey - Capital Structure $ per Hectare</t>
  </si>
  <si>
    <t>Sheep and Beef Farm Survey - Flow of Funds $ per Farm</t>
  </si>
  <si>
    <t>SOURCE OF FUNDS</t>
  </si>
  <si>
    <t>Farm Profit Before Tax</t>
  </si>
  <si>
    <t>plus Depreciation</t>
  </si>
  <si>
    <t>plus Livestock Value Change</t>
  </si>
  <si>
    <t>= FARM CASH SURPLUS</t>
  </si>
  <si>
    <t>plus Interest &amp; Dividends</t>
  </si>
  <si>
    <t>plus Non Farm Income</t>
  </si>
  <si>
    <t>plus Mortgage Increase*</t>
  </si>
  <si>
    <t>plus Carbon Credit Receipts</t>
  </si>
  <si>
    <t>plus Other Sources</t>
  </si>
  <si>
    <t>= SOURCE OF FUNDS (A)</t>
  </si>
  <si>
    <t>APPLICATION OF FUNDS</t>
  </si>
  <si>
    <t>New Buildings &amp; Additions</t>
  </si>
  <si>
    <t>plus Plant &amp; Vehicles</t>
  </si>
  <si>
    <t>plus Income Equalisation A/c</t>
  </si>
  <si>
    <t>plus Term Deposits</t>
  </si>
  <si>
    <t>plus Investment</t>
  </si>
  <si>
    <t>plus Mortgage Reduction</t>
  </si>
  <si>
    <t>plus Drawings</t>
  </si>
  <si>
    <t>plus Tax</t>
  </si>
  <si>
    <t>plus Other Applications</t>
  </si>
  <si>
    <t>= APPLICATION OF FUNDS (B)</t>
  </si>
  <si>
    <t>SOURCE - APPLICATION (A-B)</t>
  </si>
  <si>
    <t>= CHANGE IN WORKING CAPITAL</t>
  </si>
  <si>
    <t>REFLECTED BY CHANGE IN</t>
  </si>
  <si>
    <t>less Current Liabilities</t>
  </si>
  <si>
    <t>*MORTGAGE INCREASE DETAILS</t>
  </si>
  <si>
    <t>Interest Rate %</t>
  </si>
  <si>
    <t>Term in Years</t>
  </si>
  <si>
    <t>✓</t>
  </si>
  <si>
    <r>
      <t>Reserves</t>
    </r>
    <r>
      <rPr>
        <sz val="14"/>
        <color rgb="FFFF0000"/>
        <rFont val="Arial"/>
      </rPr>
      <t>*</t>
    </r>
    <r>
      <rPr>
        <sz val="10"/>
        <rFont val="Arial"/>
        <family val="2"/>
      </rPr>
      <t/>
    </r>
  </si>
  <si>
    <r>
      <rPr>
        <sz val="14"/>
        <color rgb="FFFF0000"/>
        <rFont val="Arial"/>
      </rPr>
      <t>*</t>
    </r>
    <r>
      <rPr>
        <sz val="10"/>
        <rFont val="Arial"/>
        <family val="2"/>
      </rPr>
      <t>Reserves shown in line 17 is not cash but a value that recognises that all (owned and leased) assets, e.g. leased land, are included under Assets at current market value.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</si>
</sst>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dd\-mm\-yy"/>
    <numFmt numFmtId="165" formatCode="###0"/>
    <numFmt numFmtId="166" formatCode="####0"/>
    <numFmt numFmtId="167" formatCode="0.0"/>
    <numFmt numFmtId="168" formatCode="##0.0"/>
    <numFmt numFmtId="169" formatCode="#0.0"/>
    <numFmt numFmtId="170" formatCode="#0"/>
    <numFmt numFmtId="171" formatCode="###0.0"/>
    <numFmt numFmtId="172" formatCode="#0.00"/>
    <numFmt numFmtId="173" formatCode="##0.00"/>
    <numFmt numFmtId="174" formatCode="###0.00"/>
    <numFmt numFmtId="175" formatCode="###,##0"/>
    <numFmt numFmtId="176" formatCode="##,##0"/>
    <numFmt numFmtId="177" formatCode="##0"/>
    <numFmt numFmtId="178" formatCode="#,###,##0"/>
    <numFmt numFmtId="179" formatCode="##,###,##0"/>
    <numFmt numFmtId="180" formatCode="0.0000"/>
    <numFmt numFmtId="181" formatCode="#0.0000"/>
  </numFmts>
  <fonts count="6" x14ac:knownFonts="1">
    <font>
      <sz val="10"/>
      <name val="Arial"/>
      <family val="2"/>
    </font>
    <font>
      <b/>
      <sz val="14"/>
      <name val="Arial"/>
    </font>
    <font>
      <u/>
      <sz val="10"/>
      <color rgb="FF041690"/>
      <name val="Arial"/>
    </font>
    <font>
      <b/>
      <sz val="10"/>
      <name val="Arial"/>
    </font>
    <font>
      <b/>
      <sz val="11"/>
      <name val="Arial"/>
    </font>
    <font>
      <sz val="14"/>
      <color rgb="FFFF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74" fontId="0" fillId="0" borderId="0" xfId="0" applyNumberFormat="1" applyAlignment="1">
      <alignment horizontal="right"/>
    </xf>
    <xf numFmtId="175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77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75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0" fillId="0" borderId="0" xfId="0" applyAlignment="1">
      <alignment indent="1"/>
    </xf>
    <xf numFmtId="172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78" fontId="0" fillId="0" borderId="0" xfId="0" applyNumberFormat="1" applyAlignment="1">
      <alignment horizontal="right"/>
    </xf>
    <xf numFmtId="179" fontId="0" fillId="0" borderId="0" xfId="0" applyNumberFormat="1" applyAlignment="1">
      <alignment horizontal="right"/>
    </xf>
    <xf numFmtId="17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/>
    </xf>
    <xf numFmtId="180" fontId="0" fillId="0" borderId="0" xfId="0" applyNumberFormat="1" applyAlignment="1">
      <alignment horizontal="right"/>
    </xf>
    <xf numFmtId="181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1FE52B5-0978-47C8-9E94-BB2F80523E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workbookViewId="0"/>
  </sheetViews>
  <sheetFormatPr defaultRowHeight="15" x14ac:dyDescent="0.2"/>
  <cols>
    <col min="1" max="2" width="4" customWidth="1"/>
    <col min="3" max="3" width="14" customWidth="1"/>
    <col min="4" max="6" width="9" customWidth="1"/>
    <col min="7" max="7" width="13" customWidth="1"/>
    <col min="8" max="8" width="10" customWidth="1"/>
    <col min="9" max="9" width="12" customWidth="1"/>
    <col min="10" max="13" width="9" customWidth="1"/>
  </cols>
  <sheetData>
    <row r="1" spans="1:14" ht="12.75" x14ac:dyDescent="0.2"/>
    <row r="2" spans="1:14" ht="18" x14ac:dyDescent="0.25">
      <c r="A2" s="1" t="s">
        <v>0</v>
      </c>
    </row>
    <row r="3" spans="1:14" ht="12.75" x14ac:dyDescent="0.2"/>
    <row r="4" spans="1:14" ht="12.75" x14ac:dyDescent="0.2">
      <c r="A4" s="2">
        <v>1</v>
      </c>
      <c r="B4" t="s">
        <v>1</v>
      </c>
      <c r="K4" t="s">
        <v>2</v>
      </c>
    </row>
    <row r="5" spans="1:14" ht="12.75" x14ac:dyDescent="0.2">
      <c r="B5" t="s">
        <v>3</v>
      </c>
      <c r="K5" s="54" t="s">
        <v>4</v>
      </c>
      <c r="L5" s="55"/>
      <c r="M5" s="55"/>
      <c r="N5" s="55"/>
    </row>
    <row r="6" spans="1:14" ht="12.75" x14ac:dyDescent="0.2">
      <c r="K6" s="54" t="s">
        <v>5</v>
      </c>
      <c r="L6" s="55"/>
      <c r="M6" s="55"/>
      <c r="N6" s="55"/>
    </row>
    <row r="7" spans="1:14" ht="12.75" x14ac:dyDescent="0.2">
      <c r="A7" s="2">
        <v>2</v>
      </c>
      <c r="B7" t="s">
        <v>6</v>
      </c>
      <c r="K7" s="54" t="s">
        <v>7</v>
      </c>
      <c r="L7" s="55"/>
      <c r="M7" s="55"/>
      <c r="N7" s="55"/>
    </row>
    <row r="8" spans="1:14" ht="12.75" x14ac:dyDescent="0.2">
      <c r="K8" s="54" t="s">
        <v>8</v>
      </c>
      <c r="L8" s="55"/>
      <c r="M8" s="55"/>
      <c r="N8" s="55"/>
    </row>
    <row r="9" spans="1:14" ht="12.75" x14ac:dyDescent="0.2">
      <c r="G9" s="3" t="s">
        <v>9</v>
      </c>
      <c r="H9" s="3" t="s">
        <v>10</v>
      </c>
      <c r="I9" s="4" t="s">
        <v>11</v>
      </c>
      <c r="K9" s="54" t="s">
        <v>12</v>
      </c>
      <c r="L9" s="55"/>
      <c r="M9" s="55"/>
      <c r="N9" s="55"/>
    </row>
    <row r="10" spans="1:14" ht="12.75" x14ac:dyDescent="0.2">
      <c r="C10" s="5" t="s">
        <v>13</v>
      </c>
      <c r="D10" s="6"/>
      <c r="E10" s="6"/>
      <c r="F10" s="6"/>
      <c r="G10" s="7" t="s">
        <v>14</v>
      </c>
      <c r="H10" s="8" t="s">
        <v>15</v>
      </c>
      <c r="I10" s="7" t="s">
        <v>16</v>
      </c>
      <c r="K10" s="54" t="s">
        <v>17</v>
      </c>
      <c r="L10" s="55"/>
      <c r="M10" s="55"/>
      <c r="N10" s="55"/>
    </row>
    <row r="11" spans="1:14" ht="12.75" x14ac:dyDescent="0.2">
      <c r="C11" s="9" t="s">
        <v>18</v>
      </c>
      <c r="D11" s="6" t="s">
        <v>19</v>
      </c>
      <c r="E11" s="6"/>
      <c r="F11" s="6"/>
      <c r="G11" s="10" t="s">
        <v>221</v>
      </c>
      <c r="H11" s="10" t="s">
        <v>221</v>
      </c>
      <c r="I11" s="10" t="s">
        <v>221</v>
      </c>
      <c r="K11" s="54" t="s">
        <v>20</v>
      </c>
      <c r="L11" s="55"/>
      <c r="M11" s="55"/>
      <c r="N11" s="55"/>
    </row>
    <row r="12" spans="1:14" ht="12.75" x14ac:dyDescent="0.2">
      <c r="C12" s="9" t="s">
        <v>21</v>
      </c>
      <c r="D12" s="6" t="s">
        <v>22</v>
      </c>
      <c r="E12" s="6"/>
      <c r="F12" s="6"/>
      <c r="G12" s="10" t="s">
        <v>221</v>
      </c>
      <c r="H12" s="10" t="s">
        <v>221</v>
      </c>
      <c r="I12" s="10" t="s">
        <v>221</v>
      </c>
      <c r="K12" s="54" t="s">
        <v>23</v>
      </c>
      <c r="L12" s="55"/>
      <c r="M12" s="55"/>
      <c r="N12" s="55"/>
    </row>
    <row r="13" spans="1:14" ht="12.75" x14ac:dyDescent="0.2">
      <c r="C13" s="9" t="s">
        <v>24</v>
      </c>
      <c r="D13" s="6" t="s">
        <v>25</v>
      </c>
      <c r="E13" s="6"/>
      <c r="F13" s="6"/>
      <c r="G13" s="10" t="s">
        <v>221</v>
      </c>
      <c r="H13" s="10" t="s">
        <v>221</v>
      </c>
      <c r="I13" s="10" t="s">
        <v>221</v>
      </c>
    </row>
    <row r="14" spans="1:14" ht="12.75" x14ac:dyDescent="0.2">
      <c r="C14" s="11" t="s">
        <v>26</v>
      </c>
      <c r="D14" s="12" t="s">
        <v>27</v>
      </c>
      <c r="E14" s="12"/>
      <c r="F14" s="12"/>
      <c r="G14" s="10" t="s">
        <v>221</v>
      </c>
      <c r="H14" s="10" t="s">
        <v>221</v>
      </c>
      <c r="I14" s="10" t="s">
        <v>221</v>
      </c>
    </row>
    <row r="15" spans="1:14" ht="12.75" x14ac:dyDescent="0.2"/>
    <row r="16" spans="1:14" ht="12.75" x14ac:dyDescent="0.2">
      <c r="G16" s="3" t="s">
        <v>28</v>
      </c>
      <c r="H16" s="4" t="s">
        <v>29</v>
      </c>
      <c r="K16" s="54" t="str">
        <f>HYPERLINK("https://beeflambnz.com/industry-data/farm-data-and-industry-production/sheep-beef-farm-survey","Click here for more Survey Reports")</f>
        <v>Click here for more Survey Reports</v>
      </c>
      <c r="L16" s="55"/>
      <c r="M16" s="55"/>
      <c r="N16" s="55"/>
    </row>
    <row r="17" spans="3:8" ht="12.75" x14ac:dyDescent="0.2">
      <c r="C17" s="5" t="s">
        <v>30</v>
      </c>
      <c r="D17" s="6"/>
      <c r="E17" s="6"/>
      <c r="F17" s="6"/>
      <c r="G17" s="13" t="s">
        <v>31</v>
      </c>
      <c r="H17" s="7" t="s">
        <v>32</v>
      </c>
    </row>
    <row r="18" spans="3:8" ht="12.75" x14ac:dyDescent="0.2">
      <c r="C18" s="9" t="s">
        <v>33</v>
      </c>
      <c r="D18" s="6" t="s">
        <v>34</v>
      </c>
      <c r="E18" s="6"/>
      <c r="F18" s="6"/>
      <c r="G18" s="14"/>
      <c r="H18" s="14"/>
    </row>
    <row r="19" spans="3:8" ht="12.75" x14ac:dyDescent="0.2">
      <c r="C19" s="9" t="s">
        <v>35</v>
      </c>
      <c r="D19" s="6" t="s">
        <v>36</v>
      </c>
      <c r="E19" s="6"/>
      <c r="F19" s="6"/>
      <c r="G19" s="10" t="s">
        <v>221</v>
      </c>
      <c r="H19" s="14"/>
    </row>
    <row r="20" spans="3:8" ht="12.75" x14ac:dyDescent="0.2">
      <c r="C20" s="9" t="s">
        <v>37</v>
      </c>
      <c r="D20" s="6" t="s">
        <v>38</v>
      </c>
      <c r="E20" s="6"/>
      <c r="F20" s="6"/>
      <c r="G20" s="10" t="s">
        <v>221</v>
      </c>
      <c r="H20" s="10" t="s">
        <v>221</v>
      </c>
    </row>
    <row r="21" spans="3:8" ht="12.75" x14ac:dyDescent="0.2">
      <c r="C21" s="9" t="s">
        <v>39</v>
      </c>
      <c r="D21" s="6" t="s">
        <v>40</v>
      </c>
      <c r="E21" s="6"/>
      <c r="F21" s="6"/>
      <c r="G21" s="14"/>
      <c r="H21" s="10" t="s">
        <v>221</v>
      </c>
    </row>
    <row r="22" spans="3:8" ht="12.75" x14ac:dyDescent="0.2">
      <c r="C22" s="9" t="s">
        <v>41</v>
      </c>
      <c r="D22" s="6" t="s">
        <v>42</v>
      </c>
      <c r="E22" s="6"/>
      <c r="F22" s="6"/>
      <c r="G22" s="10" t="s">
        <v>221</v>
      </c>
      <c r="H22" s="14"/>
    </row>
    <row r="23" spans="3:8" ht="12.75" x14ac:dyDescent="0.2">
      <c r="C23" s="11" t="s">
        <v>26</v>
      </c>
      <c r="D23" s="12" t="s">
        <v>27</v>
      </c>
      <c r="E23" s="12"/>
      <c r="F23" s="12"/>
      <c r="G23" s="10" t="s">
        <v>221</v>
      </c>
      <c r="H23" s="10" t="s">
        <v>221</v>
      </c>
    </row>
    <row r="24" spans="3:8" ht="12.75" x14ac:dyDescent="0.2"/>
    <row r="25" spans="3:8" ht="12.75" x14ac:dyDescent="0.2">
      <c r="C25" s="5" t="s">
        <v>43</v>
      </c>
      <c r="D25" s="6"/>
      <c r="E25" s="6"/>
      <c r="F25" s="6"/>
      <c r="G25" s="10" t="s">
        <v>44</v>
      </c>
    </row>
    <row r="26" spans="3:8" ht="12.75" x14ac:dyDescent="0.2">
      <c r="C26" s="9" t="s">
        <v>33</v>
      </c>
      <c r="D26" s="6" t="s">
        <v>34</v>
      </c>
      <c r="E26" s="6"/>
      <c r="F26" s="6"/>
      <c r="G26" s="10" t="s">
        <v>221</v>
      </c>
    </row>
    <row r="27" spans="3:8" ht="12.75" x14ac:dyDescent="0.2">
      <c r="C27" s="9" t="s">
        <v>35</v>
      </c>
      <c r="D27" s="6" t="s">
        <v>36</v>
      </c>
      <c r="E27" s="6"/>
      <c r="F27" s="6"/>
      <c r="G27" s="10" t="s">
        <v>221</v>
      </c>
    </row>
    <row r="28" spans="3:8" ht="12.75" x14ac:dyDescent="0.2">
      <c r="C28" s="9" t="s">
        <v>18</v>
      </c>
      <c r="D28" s="6" t="s">
        <v>19</v>
      </c>
      <c r="E28" s="6"/>
      <c r="F28" s="6"/>
      <c r="G28" s="10" t="s">
        <v>221</v>
      </c>
    </row>
    <row r="29" spans="3:8" ht="12.75" x14ac:dyDescent="0.2">
      <c r="C29" s="9" t="s">
        <v>21</v>
      </c>
      <c r="D29" s="6" t="s">
        <v>22</v>
      </c>
      <c r="E29" s="6"/>
      <c r="F29" s="6"/>
      <c r="G29" s="10" t="s">
        <v>221</v>
      </c>
    </row>
    <row r="30" spans="3:8" ht="12.75" x14ac:dyDescent="0.2">
      <c r="C30" s="9" t="s">
        <v>24</v>
      </c>
      <c r="D30" s="6" t="s">
        <v>25</v>
      </c>
      <c r="E30" s="6"/>
      <c r="F30" s="6"/>
      <c r="G30" s="10" t="s">
        <v>221</v>
      </c>
    </row>
    <row r="31" spans="3:8" ht="12.75" x14ac:dyDescent="0.2">
      <c r="C31" s="9" t="s">
        <v>37</v>
      </c>
      <c r="D31" s="6" t="s">
        <v>38</v>
      </c>
      <c r="E31" s="6"/>
      <c r="F31" s="6"/>
      <c r="G31" s="10" t="s">
        <v>221</v>
      </c>
    </row>
    <row r="32" spans="3:8" ht="12.75" x14ac:dyDescent="0.2">
      <c r="C32" s="9" t="s">
        <v>39</v>
      </c>
      <c r="D32" s="6" t="s">
        <v>40</v>
      </c>
      <c r="E32" s="6"/>
      <c r="F32" s="6"/>
      <c r="G32" s="10" t="s">
        <v>221</v>
      </c>
    </row>
    <row r="33" spans="1:7" ht="12.75" x14ac:dyDescent="0.2">
      <c r="C33" s="9" t="s">
        <v>41</v>
      </c>
      <c r="D33" s="6" t="s">
        <v>42</v>
      </c>
      <c r="E33" s="6"/>
      <c r="F33" s="6"/>
      <c r="G33" s="10" t="s">
        <v>221</v>
      </c>
    </row>
    <row r="34" spans="1:7" ht="12.75" x14ac:dyDescent="0.2">
      <c r="C34" s="11" t="s">
        <v>26</v>
      </c>
      <c r="D34" s="12" t="s">
        <v>45</v>
      </c>
      <c r="E34" s="12"/>
      <c r="F34" s="12"/>
      <c r="G34" s="10" t="s">
        <v>221</v>
      </c>
    </row>
    <row r="35" spans="1:7" ht="12.75" x14ac:dyDescent="0.2"/>
    <row r="36" spans="1:7" ht="12.75" x14ac:dyDescent="0.2">
      <c r="A36" s="2">
        <v>3</v>
      </c>
      <c r="B36" t="s">
        <v>46</v>
      </c>
    </row>
    <row r="37" spans="1:7" ht="12.75" x14ac:dyDescent="0.2">
      <c r="B37" t="s">
        <v>47</v>
      </c>
    </row>
    <row r="38" spans="1:7" ht="12.75" x14ac:dyDescent="0.2">
      <c r="B38" t="s">
        <v>48</v>
      </c>
    </row>
    <row r="39" spans="1:7" ht="12.75" x14ac:dyDescent="0.2"/>
    <row r="40" spans="1:7" ht="12.75" x14ac:dyDescent="0.2">
      <c r="A40" s="2">
        <v>4</v>
      </c>
      <c r="B40" t="s">
        <v>49</v>
      </c>
    </row>
    <row r="41" spans="1:7" ht="12.75" x14ac:dyDescent="0.2">
      <c r="C41" t="s">
        <v>50</v>
      </c>
    </row>
    <row r="42" spans="1:7" ht="12.75" x14ac:dyDescent="0.2"/>
    <row r="43" spans="1:7" ht="12.75" x14ac:dyDescent="0.2"/>
  </sheetData>
  <mergeCells count="9">
    <mergeCell ref="K10:N10"/>
    <mergeCell ref="K11:N11"/>
    <mergeCell ref="K12:N12"/>
    <mergeCell ref="K16:N16"/>
    <mergeCell ref="K5:N5"/>
    <mergeCell ref="K6:N6"/>
    <mergeCell ref="K7:N7"/>
    <mergeCell ref="K8:N8"/>
    <mergeCell ref="K9:N9"/>
  </mergeCells>
  <hyperlinks>
    <hyperlink ref="K5" location="'PerformanceIndicators-Farm'!A1" display="Performance Indicators Per Farm Analysis" xr:uid="{00000000-0004-0000-0000-000000000000}"/>
    <hyperlink ref="K6" location="'RevenueExpenseProfit-Farm'!A1" display="$ Per Farm Analysis" xr:uid="{00000000-0004-0000-0000-000001000000}"/>
    <hyperlink ref="K7" location="'RevenueExpenseProfit-SU'!A1" display="$ Per Stock Unit Analysis" xr:uid="{00000000-0004-0000-0000-000002000000}"/>
    <hyperlink ref="K8" location="'RevenueExpenseProfit-HA'!A1" display="$ Per Hectare Analysis" xr:uid="{00000000-0004-0000-0000-000003000000}"/>
    <hyperlink ref="K9" location="'CapitalStructure-Farm'!A1" display="Capital Structure $ per Farm" xr:uid="{00000000-0004-0000-0000-000004000000}"/>
    <hyperlink ref="K10" location="'CapitalStructure-SU'!A1" display="Capital Structure $ per Stock Unit" xr:uid="{00000000-0004-0000-0000-000005000000}"/>
    <hyperlink ref="K11" location="'CapitalStructure-HA'!A1" display="Capital Structure $ per Hectare" xr:uid="{00000000-0004-0000-0000-000006000000}"/>
    <hyperlink ref="K12" location="'FlowOfFunds-Farm'!A1" display="Flow of Funds $ per Farm" xr:uid="{00000000-0004-0000-0000-000007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tabSelected="1"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53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68</v>
      </c>
    </row>
    <row r="8" spans="1:12" ht="12.75" x14ac:dyDescent="0.2">
      <c r="A8" s="21">
        <v>1</v>
      </c>
      <c r="B8" t="s">
        <v>69</v>
      </c>
      <c r="C8" s="22">
        <v>7506</v>
      </c>
      <c r="D8" s="22">
        <v>7532</v>
      </c>
      <c r="E8" s="22">
        <v>7975</v>
      </c>
      <c r="F8" s="22">
        <v>8162</v>
      </c>
      <c r="G8" s="22">
        <v>8337</v>
      </c>
      <c r="H8" s="22">
        <v>8374</v>
      </c>
      <c r="I8" s="22">
        <v>8096</v>
      </c>
      <c r="J8" s="22">
        <v>7978</v>
      </c>
      <c r="K8" s="22">
        <v>7978</v>
      </c>
      <c r="L8" s="22">
        <v>7978</v>
      </c>
    </row>
    <row r="9" spans="1:12" ht="12.75" x14ac:dyDescent="0.2">
      <c r="A9" s="21">
        <v>2</v>
      </c>
      <c r="B9" t="s">
        <v>70</v>
      </c>
      <c r="C9" s="23">
        <v>2.91</v>
      </c>
      <c r="D9" s="23">
        <v>3</v>
      </c>
      <c r="E9" s="23">
        <v>3.11</v>
      </c>
      <c r="F9" s="23">
        <v>3.52</v>
      </c>
      <c r="G9" s="23">
        <v>3.63</v>
      </c>
      <c r="H9" s="23">
        <v>3.88</v>
      </c>
      <c r="I9" s="23">
        <v>3.69</v>
      </c>
      <c r="J9" s="23">
        <v>3.75</v>
      </c>
    </row>
    <row r="10" spans="1:12" ht="12.75" x14ac:dyDescent="0.2">
      <c r="A10" s="21">
        <v>3</v>
      </c>
      <c r="B10" t="s">
        <v>71</v>
      </c>
      <c r="C10" s="22">
        <v>9778</v>
      </c>
      <c r="D10" s="24">
        <v>10192</v>
      </c>
      <c r="E10" s="22">
        <v>9829</v>
      </c>
      <c r="F10" s="24">
        <v>11710</v>
      </c>
      <c r="G10" s="24">
        <v>11710</v>
      </c>
      <c r="H10" s="24">
        <v>12278</v>
      </c>
      <c r="I10" s="24">
        <v>12488</v>
      </c>
      <c r="J10" s="24">
        <v>11800</v>
      </c>
      <c r="K10" s="24">
        <v>12447</v>
      </c>
      <c r="L10" s="24">
        <v>12482</v>
      </c>
    </row>
    <row r="11" spans="1:12" ht="12.75" x14ac:dyDescent="0.2">
      <c r="A11" s="21">
        <v>4</v>
      </c>
      <c r="B11" t="s">
        <v>72</v>
      </c>
      <c r="C11" s="25">
        <v>1.3</v>
      </c>
      <c r="D11" s="25">
        <v>1.4</v>
      </c>
      <c r="E11" s="25">
        <v>1.2</v>
      </c>
      <c r="F11" s="25">
        <v>1.4</v>
      </c>
      <c r="G11" s="25">
        <v>1.4</v>
      </c>
      <c r="H11" s="25">
        <v>1.5</v>
      </c>
      <c r="I11" s="25">
        <v>1.5</v>
      </c>
      <c r="J11" s="25">
        <v>1.5</v>
      </c>
      <c r="K11" s="25">
        <v>1.6</v>
      </c>
      <c r="L11" s="25">
        <v>1.6</v>
      </c>
    </row>
    <row r="12" spans="1:12" ht="12.75" x14ac:dyDescent="0.2"/>
    <row r="13" spans="1:12" ht="12.75" x14ac:dyDescent="0.2">
      <c r="B13" s="19" t="s">
        <v>73</v>
      </c>
    </row>
    <row r="14" spans="1:12" ht="12.75" x14ac:dyDescent="0.2">
      <c r="A14" s="21">
        <v>5</v>
      </c>
      <c r="B14" t="s">
        <v>74</v>
      </c>
      <c r="C14" s="26">
        <v>101</v>
      </c>
      <c r="D14" s="26">
        <v>102.9</v>
      </c>
      <c r="E14" s="26">
        <v>107.3</v>
      </c>
      <c r="F14" s="26">
        <v>108.7</v>
      </c>
      <c r="G14" s="26">
        <v>110</v>
      </c>
      <c r="H14" s="26">
        <v>109.7</v>
      </c>
      <c r="I14" s="26">
        <v>105.2</v>
      </c>
      <c r="J14" s="26">
        <v>105.2</v>
      </c>
      <c r="K14" s="26">
        <v>104.1</v>
      </c>
      <c r="L14" s="26">
        <v>105.8</v>
      </c>
    </row>
    <row r="15" spans="1:12" ht="12.75" x14ac:dyDescent="0.2">
      <c r="A15" s="21">
        <v>6</v>
      </c>
      <c r="B15" t="s">
        <v>75</v>
      </c>
      <c r="C15" s="25">
        <v>0.6</v>
      </c>
      <c r="D15" s="25">
        <v>1.5</v>
      </c>
      <c r="E15" s="25">
        <v>1.6</v>
      </c>
      <c r="F15" s="25">
        <v>2.4</v>
      </c>
      <c r="G15" s="25">
        <v>2.4</v>
      </c>
      <c r="H15" s="25">
        <v>2.6</v>
      </c>
      <c r="I15" s="25">
        <v>1.1000000000000001</v>
      </c>
      <c r="J15" s="25">
        <v>1.7</v>
      </c>
      <c r="K15" s="25">
        <v>1.6</v>
      </c>
      <c r="L15" s="25">
        <v>1.6</v>
      </c>
    </row>
    <row r="16" spans="1:12" ht="12.75" x14ac:dyDescent="0.2">
      <c r="A16" s="21">
        <v>7</v>
      </c>
      <c r="B16" t="s">
        <v>76</v>
      </c>
      <c r="C16" s="27">
        <v>82.2</v>
      </c>
      <c r="D16" s="27">
        <v>83.5</v>
      </c>
      <c r="E16" s="27">
        <v>83.7</v>
      </c>
      <c r="F16" s="27">
        <v>84.7</v>
      </c>
      <c r="G16" s="27">
        <v>82.7</v>
      </c>
      <c r="H16" s="27">
        <v>83.9</v>
      </c>
      <c r="I16" s="27">
        <v>79.7</v>
      </c>
      <c r="J16" s="27">
        <v>81.599999999999994</v>
      </c>
      <c r="K16" s="27">
        <v>82.1</v>
      </c>
      <c r="L16" s="27">
        <v>81.2</v>
      </c>
    </row>
    <row r="17" spans="1:12" ht="12.75" x14ac:dyDescent="0.2">
      <c r="A17" s="21">
        <v>8</v>
      </c>
      <c r="B17" t="s">
        <v>77</v>
      </c>
      <c r="C17" s="27">
        <v>77.8</v>
      </c>
      <c r="D17" s="27">
        <v>81.2</v>
      </c>
      <c r="E17" s="27">
        <v>85.3</v>
      </c>
      <c r="F17" s="27">
        <v>86.5</v>
      </c>
      <c r="G17" s="27">
        <v>84</v>
      </c>
      <c r="H17" s="27">
        <v>81.8</v>
      </c>
      <c r="I17" s="27">
        <v>86.3</v>
      </c>
      <c r="J17" s="27">
        <v>88.1</v>
      </c>
      <c r="K17" s="27">
        <v>72.7</v>
      </c>
      <c r="L17" s="27">
        <v>70.900000000000006</v>
      </c>
    </row>
    <row r="18" spans="1:12" ht="12.75" x14ac:dyDescent="0.2"/>
    <row r="19" spans="1:12" ht="12.75" x14ac:dyDescent="0.2">
      <c r="A19" s="21">
        <v>9</v>
      </c>
      <c r="B19" t="s">
        <v>78</v>
      </c>
      <c r="C19" s="23">
        <v>4.24</v>
      </c>
      <c r="D19" s="23">
        <v>4.2</v>
      </c>
      <c r="E19" s="23">
        <v>4.08</v>
      </c>
      <c r="F19" s="23">
        <v>4.42</v>
      </c>
      <c r="G19" s="23">
        <v>4.38</v>
      </c>
      <c r="H19" s="23">
        <v>3.93</v>
      </c>
      <c r="I19" s="23">
        <v>4.67</v>
      </c>
      <c r="J19" s="23">
        <v>4.25</v>
      </c>
      <c r="K19" s="23">
        <v>4.2699999999999996</v>
      </c>
      <c r="L19" s="23">
        <v>4.33</v>
      </c>
    </row>
    <row r="20" spans="1:12" ht="12.75" x14ac:dyDescent="0.2">
      <c r="A20" s="28">
        <v>10</v>
      </c>
      <c r="B20" t="s">
        <v>79</v>
      </c>
      <c r="C20" s="23">
        <v>4.87</v>
      </c>
      <c r="D20" s="23">
        <v>4.82</v>
      </c>
      <c r="E20" s="23">
        <v>4.67</v>
      </c>
      <c r="F20" s="23">
        <v>5.0999999999999996</v>
      </c>
      <c r="G20" s="23">
        <v>5.12</v>
      </c>
      <c r="H20" s="23">
        <v>4.58</v>
      </c>
      <c r="I20" s="23">
        <v>5.43</v>
      </c>
      <c r="J20" s="23">
        <v>4.9400000000000004</v>
      </c>
      <c r="K20" s="23">
        <v>4.91</v>
      </c>
      <c r="L20" s="23">
        <v>5.03</v>
      </c>
    </row>
    <row r="21" spans="1:12" ht="12.75" x14ac:dyDescent="0.2"/>
    <row r="22" spans="1:12" ht="12.75" x14ac:dyDescent="0.2">
      <c r="B22" s="19" t="s">
        <v>80</v>
      </c>
    </row>
    <row r="23" spans="1:12" ht="12.75" x14ac:dyDescent="0.2">
      <c r="A23" s="28">
        <v>11</v>
      </c>
      <c r="B23" t="s">
        <v>81</v>
      </c>
      <c r="C23" s="26">
        <v>707.8</v>
      </c>
      <c r="D23" s="26">
        <v>767.7</v>
      </c>
      <c r="E23" s="26">
        <v>772.4</v>
      </c>
      <c r="F23" s="26">
        <v>896.1</v>
      </c>
      <c r="G23" s="29">
        <v>1056.0999999999999</v>
      </c>
      <c r="H23" s="29">
        <v>1070.8</v>
      </c>
      <c r="I23" s="26">
        <v>901.3</v>
      </c>
      <c r="J23" s="29">
        <v>1124.5999999999999</v>
      </c>
      <c r="K23" s="29">
        <v>1080</v>
      </c>
      <c r="L23" s="26">
        <v>969</v>
      </c>
    </row>
    <row r="24" spans="1:12" ht="12.75" x14ac:dyDescent="0.2"/>
    <row r="25" spans="1:12" ht="12.75" x14ac:dyDescent="0.2">
      <c r="A25" s="28">
        <v>12</v>
      </c>
      <c r="B25" t="s">
        <v>82</v>
      </c>
      <c r="C25" s="30">
        <v>90.27</v>
      </c>
      <c r="D25" s="30">
        <v>82.6</v>
      </c>
      <c r="E25" s="30">
        <v>92.42</v>
      </c>
      <c r="F25" s="31">
        <v>123.43</v>
      </c>
      <c r="G25" s="31">
        <v>120.6</v>
      </c>
      <c r="H25" s="31">
        <v>123.56</v>
      </c>
      <c r="I25" s="31">
        <v>116.18</v>
      </c>
      <c r="J25" s="31">
        <v>151.38999999999999</v>
      </c>
      <c r="K25" s="31">
        <v>124.1</v>
      </c>
      <c r="L25" s="31">
        <v>108.1</v>
      </c>
    </row>
    <row r="26" spans="1:12" ht="12.75" x14ac:dyDescent="0.2">
      <c r="A26" s="28">
        <v>13</v>
      </c>
      <c r="B26" t="s">
        <v>83</v>
      </c>
      <c r="C26" s="30">
        <v>58.35</v>
      </c>
      <c r="D26" s="30">
        <v>61.94</v>
      </c>
      <c r="E26" s="30">
        <v>77.89</v>
      </c>
      <c r="F26" s="30">
        <v>82.07</v>
      </c>
      <c r="G26" s="31">
        <v>107.07</v>
      </c>
      <c r="H26" s="31">
        <v>102.77</v>
      </c>
      <c r="I26" s="30">
        <v>92.06</v>
      </c>
      <c r="J26" s="31">
        <v>111.78</v>
      </c>
      <c r="K26" s="30">
        <v>89.9</v>
      </c>
      <c r="L26" s="30">
        <v>76.900000000000006</v>
      </c>
    </row>
    <row r="27" spans="1:12" ht="12.75" x14ac:dyDescent="0.2">
      <c r="A27" s="28">
        <v>14</v>
      </c>
      <c r="B27" t="s">
        <v>84</v>
      </c>
      <c r="C27" s="30">
        <v>61.59</v>
      </c>
      <c r="D27" s="30">
        <v>50.05</v>
      </c>
      <c r="E27" s="30">
        <v>73.36</v>
      </c>
      <c r="F27" s="31">
        <v>105.85</v>
      </c>
      <c r="G27" s="31">
        <v>126.01</v>
      </c>
      <c r="H27" s="31">
        <v>117.98</v>
      </c>
      <c r="I27" s="31">
        <v>120.24</v>
      </c>
      <c r="J27" s="31">
        <v>139.12</v>
      </c>
      <c r="K27" s="30">
        <v>92.3</v>
      </c>
      <c r="L27" s="30">
        <v>54.3</v>
      </c>
    </row>
    <row r="28" spans="1:12" ht="12.75" x14ac:dyDescent="0.2">
      <c r="A28" s="28">
        <v>15</v>
      </c>
      <c r="B28" t="s">
        <v>85</v>
      </c>
      <c r="C28" s="30">
        <v>59.87</v>
      </c>
      <c r="D28" s="30">
        <v>62.25</v>
      </c>
      <c r="E28" s="30">
        <v>84.61</v>
      </c>
      <c r="F28" s="31">
        <v>114.34</v>
      </c>
      <c r="G28" s="31">
        <v>152.97999999999999</v>
      </c>
      <c r="H28" s="31">
        <v>141.46</v>
      </c>
      <c r="I28" s="31">
        <v>141.80000000000001</v>
      </c>
      <c r="J28" s="31">
        <v>161.32</v>
      </c>
      <c r="K28" s="31">
        <v>112.2</v>
      </c>
      <c r="L28" s="30">
        <v>86.4</v>
      </c>
    </row>
    <row r="29" spans="1:12" ht="12.75" x14ac:dyDescent="0.2">
      <c r="A29" s="28">
        <v>16</v>
      </c>
      <c r="B29" t="s">
        <v>86</v>
      </c>
      <c r="C29" s="30">
        <v>85.64</v>
      </c>
      <c r="E29" s="30">
        <v>68.59</v>
      </c>
      <c r="F29" s="30">
        <v>95</v>
      </c>
      <c r="G29" s="31">
        <v>120.45</v>
      </c>
      <c r="H29" s="31">
        <v>108.57</v>
      </c>
      <c r="I29" s="31">
        <v>122.08</v>
      </c>
    </row>
    <row r="30" spans="1:12" ht="12.75" x14ac:dyDescent="0.2">
      <c r="A30" s="28">
        <v>17</v>
      </c>
      <c r="B30" t="s">
        <v>87</v>
      </c>
      <c r="C30" s="31">
        <v>101.37</v>
      </c>
      <c r="D30" s="30">
        <v>97.41</v>
      </c>
      <c r="E30" s="31">
        <v>113.7</v>
      </c>
      <c r="F30" s="31">
        <v>154.96</v>
      </c>
      <c r="G30" s="31">
        <v>209.09</v>
      </c>
      <c r="H30" s="31">
        <v>205.18</v>
      </c>
      <c r="I30" s="31">
        <v>146.38999999999999</v>
      </c>
      <c r="J30" s="31">
        <v>201.1</v>
      </c>
      <c r="K30" s="31">
        <v>136.80000000000001</v>
      </c>
      <c r="L30" s="30">
        <v>99.8</v>
      </c>
    </row>
    <row r="31" spans="1:12" ht="12.75" x14ac:dyDescent="0.2"/>
    <row r="32" spans="1:12" ht="12.75" x14ac:dyDescent="0.2">
      <c r="A32" s="28">
        <v>18</v>
      </c>
      <c r="B32" t="s">
        <v>88</v>
      </c>
      <c r="C32" s="32">
        <v>1293.6500000000001</v>
      </c>
      <c r="D32" s="32">
        <v>1600.62</v>
      </c>
      <c r="E32" s="32">
        <v>1671.88</v>
      </c>
      <c r="F32" s="32">
        <v>1580.42</v>
      </c>
      <c r="G32" s="32">
        <v>1755.62</v>
      </c>
      <c r="H32" s="32">
        <v>1415.84</v>
      </c>
      <c r="I32" s="32">
        <v>1384.99</v>
      </c>
      <c r="J32" s="32">
        <v>1634.41</v>
      </c>
      <c r="K32" s="32">
        <v>1718</v>
      </c>
      <c r="L32" s="32">
        <v>1619</v>
      </c>
    </row>
    <row r="33" spans="1:12" ht="12.75" x14ac:dyDescent="0.2">
      <c r="A33" s="28">
        <v>19</v>
      </c>
      <c r="B33" t="s">
        <v>89</v>
      </c>
      <c r="C33" s="32">
        <v>1438.63</v>
      </c>
      <c r="D33" s="32">
        <v>1593.32</v>
      </c>
      <c r="E33" s="32">
        <v>1657.19</v>
      </c>
      <c r="F33" s="32">
        <v>1737.1</v>
      </c>
      <c r="G33" s="32">
        <v>1941.78</v>
      </c>
      <c r="H33" s="32">
        <v>1889.33</v>
      </c>
      <c r="I33" s="32">
        <v>1657.71</v>
      </c>
      <c r="J33" s="32">
        <v>1925.56</v>
      </c>
      <c r="K33" s="32">
        <v>2033</v>
      </c>
      <c r="L33" s="32">
        <v>1880</v>
      </c>
    </row>
    <row r="34" spans="1:12" ht="12.75" x14ac:dyDescent="0.2">
      <c r="A34" s="28">
        <v>20</v>
      </c>
      <c r="B34" t="s">
        <v>90</v>
      </c>
      <c r="C34" s="32">
        <v>1647.18</v>
      </c>
      <c r="D34" s="32">
        <v>1601</v>
      </c>
      <c r="E34" s="32">
        <v>1716.43</v>
      </c>
      <c r="F34" s="32">
        <v>1657.24</v>
      </c>
      <c r="G34" s="32">
        <v>1584.95</v>
      </c>
      <c r="H34" s="32">
        <v>1658.99</v>
      </c>
      <c r="I34" s="32">
        <v>1399.38</v>
      </c>
      <c r="J34" s="32">
        <v>1721.56</v>
      </c>
      <c r="K34" s="32">
        <v>1207</v>
      </c>
      <c r="L34" s="32">
        <v>1269</v>
      </c>
    </row>
    <row r="35" spans="1:12" ht="12.75" x14ac:dyDescent="0.2">
      <c r="A35" s="28">
        <v>21</v>
      </c>
      <c r="B35" t="s">
        <v>91</v>
      </c>
      <c r="C35" s="31">
        <v>792.99</v>
      </c>
      <c r="D35" s="31">
        <v>939.53</v>
      </c>
      <c r="E35" s="32">
        <v>1003.65</v>
      </c>
      <c r="F35" s="32">
        <v>1078.18</v>
      </c>
      <c r="G35" s="32">
        <v>1023.23</v>
      </c>
      <c r="H35" s="31">
        <v>979.58</v>
      </c>
      <c r="I35" s="31">
        <v>946.27</v>
      </c>
      <c r="J35" s="32">
        <v>1110.27</v>
      </c>
      <c r="K35" s="32">
        <v>1118</v>
      </c>
      <c r="L35" s="32">
        <v>1025</v>
      </c>
    </row>
    <row r="36" spans="1:12" ht="12.75" x14ac:dyDescent="0.2">
      <c r="A36" s="28">
        <v>22</v>
      </c>
      <c r="B36" t="s">
        <v>92</v>
      </c>
      <c r="C36" s="31">
        <v>759.13</v>
      </c>
      <c r="D36" s="31">
        <v>694.36</v>
      </c>
      <c r="E36" s="32">
        <v>1700.88</v>
      </c>
      <c r="F36" s="31">
        <v>941.98</v>
      </c>
      <c r="G36" s="31">
        <v>924.22</v>
      </c>
      <c r="H36" s="31">
        <v>809.8</v>
      </c>
      <c r="I36" s="31">
        <v>612.76</v>
      </c>
      <c r="J36" s="31">
        <v>997.2</v>
      </c>
    </row>
    <row r="37" spans="1:12" ht="12.75" x14ac:dyDescent="0.2">
      <c r="A37" s="28">
        <v>23</v>
      </c>
      <c r="B37" t="s">
        <v>93</v>
      </c>
      <c r="C37" s="31">
        <v>988.12</v>
      </c>
      <c r="D37" s="32">
        <v>1049.96</v>
      </c>
      <c r="E37" s="32">
        <v>1187.24</v>
      </c>
      <c r="F37" s="32">
        <v>1075.6300000000001</v>
      </c>
      <c r="G37" s="32">
        <v>1216.9000000000001</v>
      </c>
      <c r="H37" s="32">
        <v>1225.67</v>
      </c>
      <c r="I37" s="31">
        <v>870.24</v>
      </c>
      <c r="J37" s="32">
        <v>1056.5</v>
      </c>
      <c r="K37" s="32">
        <v>1110</v>
      </c>
      <c r="L37" s="32">
        <v>1046</v>
      </c>
    </row>
    <row r="38" spans="1:12" ht="12.75" x14ac:dyDescent="0.2">
      <c r="A38" s="28">
        <v>24</v>
      </c>
      <c r="B38" t="s">
        <v>94</v>
      </c>
      <c r="C38" s="31">
        <v>751.67</v>
      </c>
      <c r="D38" s="31">
        <v>646</v>
      </c>
      <c r="E38" s="32">
        <v>1127.33</v>
      </c>
      <c r="F38" s="32">
        <v>1095.05</v>
      </c>
      <c r="G38" s="31">
        <v>995.72</v>
      </c>
      <c r="H38" s="31">
        <v>797.58</v>
      </c>
      <c r="I38" s="31">
        <v>789.02</v>
      </c>
      <c r="J38" s="31">
        <v>888.15</v>
      </c>
      <c r="K38" s="32">
        <v>1097</v>
      </c>
      <c r="L38" s="32">
        <v>1053</v>
      </c>
    </row>
    <row r="39" spans="1:12" ht="12.75" x14ac:dyDescent="0.2"/>
    <row r="40" spans="1:12" ht="12.75" x14ac:dyDescent="0.2">
      <c r="B40" s="19" t="s">
        <v>95</v>
      </c>
    </row>
    <row r="41" spans="1:12" ht="12.75" x14ac:dyDescent="0.2">
      <c r="A41" s="28">
        <v>25</v>
      </c>
      <c r="B41" t="s">
        <v>96</v>
      </c>
      <c r="C41" s="23">
        <v>3.6</v>
      </c>
      <c r="D41" s="30">
        <v>-0.31</v>
      </c>
      <c r="E41" s="30">
        <v>10.210000000000001</v>
      </c>
      <c r="F41" s="30">
        <v>32.700000000000003</v>
      </c>
      <c r="G41" s="30">
        <v>40.880000000000003</v>
      </c>
      <c r="H41" s="30">
        <v>36.07</v>
      </c>
      <c r="I41" s="30">
        <v>14.26</v>
      </c>
      <c r="J41" s="30">
        <v>22.15</v>
      </c>
      <c r="K41" s="23">
        <v>6.07</v>
      </c>
      <c r="L41" s="30">
        <v>-9.5399999999999991</v>
      </c>
    </row>
    <row r="42" spans="1:12" ht="12.75" x14ac:dyDescent="0.2">
      <c r="A42" s="28">
        <v>26</v>
      </c>
      <c r="B42" t="s">
        <v>97</v>
      </c>
      <c r="C42" s="23">
        <v>2.76</v>
      </c>
      <c r="D42" s="30">
        <v>-0.23</v>
      </c>
      <c r="E42" s="23">
        <v>8.2799999999999994</v>
      </c>
      <c r="F42" s="30">
        <v>22.79</v>
      </c>
      <c r="G42" s="30">
        <v>29.1</v>
      </c>
      <c r="H42" s="30">
        <v>24.6</v>
      </c>
      <c r="I42" s="23">
        <v>9.24</v>
      </c>
      <c r="J42" s="30">
        <v>14.98</v>
      </c>
      <c r="K42" s="23">
        <v>3.89</v>
      </c>
      <c r="L42" s="30">
        <v>-6.1</v>
      </c>
    </row>
    <row r="43" spans="1:12" ht="12.75" x14ac:dyDescent="0.2">
      <c r="A43" s="28">
        <v>27</v>
      </c>
      <c r="B43" t="s">
        <v>98</v>
      </c>
      <c r="C43" s="30">
        <v>27.93</v>
      </c>
      <c r="D43" s="30">
        <v>24.02</v>
      </c>
      <c r="E43" s="30">
        <v>35.590000000000003</v>
      </c>
      <c r="F43" s="30">
        <v>60.06</v>
      </c>
      <c r="G43" s="30">
        <v>68.7</v>
      </c>
      <c r="H43" s="30">
        <v>63.5</v>
      </c>
      <c r="I43" s="30">
        <v>42.96</v>
      </c>
      <c r="J43" s="30">
        <v>55.4</v>
      </c>
      <c r="K43" s="30">
        <v>41.54</v>
      </c>
      <c r="L43" s="30">
        <v>26.49</v>
      </c>
    </row>
    <row r="44" spans="1:12" ht="12.75" x14ac:dyDescent="0.2">
      <c r="A44" s="28">
        <v>28</v>
      </c>
      <c r="B44" t="s">
        <v>99</v>
      </c>
      <c r="C44" s="30">
        <v>21.44</v>
      </c>
      <c r="D44" s="30">
        <v>17.75</v>
      </c>
      <c r="E44" s="30">
        <v>28.88</v>
      </c>
      <c r="F44" s="30">
        <v>41.86</v>
      </c>
      <c r="G44" s="30">
        <v>48.91</v>
      </c>
      <c r="H44" s="30">
        <v>43.31</v>
      </c>
      <c r="I44" s="30">
        <v>27.85</v>
      </c>
      <c r="J44" s="30">
        <v>37.46</v>
      </c>
      <c r="K44" s="30">
        <v>26.63</v>
      </c>
      <c r="L44" s="30">
        <v>16.93</v>
      </c>
    </row>
    <row r="45" spans="1:12" ht="12.75" x14ac:dyDescent="0.2">
      <c r="A45" s="28">
        <v>29</v>
      </c>
      <c r="B45" t="s">
        <v>100</v>
      </c>
      <c r="C45" s="25">
        <v>0.2</v>
      </c>
      <c r="E45" s="25">
        <v>0.6</v>
      </c>
      <c r="F45" s="25">
        <v>1.7</v>
      </c>
      <c r="G45" s="25">
        <v>2.1</v>
      </c>
      <c r="H45" s="25">
        <v>1.9</v>
      </c>
      <c r="I45" s="25">
        <v>0.8</v>
      </c>
      <c r="J45" s="25">
        <v>1</v>
      </c>
      <c r="K45" s="25">
        <v>0.2</v>
      </c>
      <c r="L45" s="27">
        <v>-0.4</v>
      </c>
    </row>
    <row r="46" spans="1:12" ht="12.75" x14ac:dyDescent="0.2">
      <c r="A46" s="28">
        <v>30</v>
      </c>
      <c r="B46" t="s">
        <v>101</v>
      </c>
      <c r="C46" s="28">
        <v>73</v>
      </c>
      <c r="D46" s="28">
        <v>79</v>
      </c>
      <c r="E46" s="28">
        <v>77</v>
      </c>
      <c r="F46" s="28">
        <v>77</v>
      </c>
      <c r="G46" s="28">
        <v>76</v>
      </c>
      <c r="H46" s="28">
        <v>80</v>
      </c>
      <c r="I46" s="28">
        <v>82</v>
      </c>
      <c r="J46" s="28">
        <v>81</v>
      </c>
      <c r="K46" s="28">
        <v>82</v>
      </c>
      <c r="L46" s="28">
        <v>81</v>
      </c>
    </row>
    <row r="47" spans="1:12" ht="12.75" x14ac:dyDescent="0.2"/>
    <row r="48" spans="1:12" ht="12.75" x14ac:dyDescent="0.2">
      <c r="B48" s="20" t="s">
        <v>102</v>
      </c>
      <c r="C48" s="56" t="str">
        <f>HYPERLINK("mailto:econ@beeflambnz.com","econ@beeflambnz.com")</f>
        <v>econ@beeflambnz.com</v>
      </c>
      <c r="D48" s="55"/>
      <c r="E48" s="55"/>
      <c r="F48" s="18" t="s">
        <v>54</v>
      </c>
      <c r="L48" s="20" t="s">
        <v>103</v>
      </c>
    </row>
  </sheetData>
  <mergeCells count="1">
    <mergeCell ref="C48:E48"/>
  </mergeCells>
  <hyperlinks>
    <hyperlink ref="L2" location="Notes!A1" display="Notes tab" xr:uid="{00000000-0004-0000-0100-000000000000}"/>
    <hyperlink ref="F48" location="Notes!A1" display="Notes tab" xr:uid="{00000000-0004-0000-01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104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105</v>
      </c>
    </row>
    <row r="8" spans="1:12" ht="12.75" x14ac:dyDescent="0.2">
      <c r="A8" s="21">
        <v>1</v>
      </c>
      <c r="B8" t="s">
        <v>106</v>
      </c>
      <c r="C8" s="33">
        <v>257222</v>
      </c>
      <c r="D8" s="33">
        <v>284710</v>
      </c>
      <c r="E8" s="33">
        <v>284763</v>
      </c>
      <c r="F8" s="33">
        <v>388368</v>
      </c>
      <c r="G8" s="33">
        <v>464579</v>
      </c>
      <c r="H8" s="33">
        <v>441649</v>
      </c>
      <c r="I8" s="33">
        <v>434694</v>
      </c>
      <c r="J8" s="33">
        <v>472385</v>
      </c>
      <c r="K8" s="33">
        <v>449900</v>
      </c>
      <c r="L8" s="33">
        <v>414000</v>
      </c>
    </row>
    <row r="9" spans="1:12" ht="12.75" x14ac:dyDescent="0.2">
      <c r="A9" s="21">
        <v>2</v>
      </c>
      <c r="B9" t="s">
        <v>107</v>
      </c>
      <c r="C9" s="33">
        <v>342993</v>
      </c>
      <c r="D9" s="33">
        <v>315608</v>
      </c>
      <c r="E9" s="33">
        <v>409140</v>
      </c>
      <c r="F9" s="33">
        <v>598288</v>
      </c>
      <c r="G9" s="33">
        <v>711098</v>
      </c>
      <c r="H9" s="33">
        <v>715090</v>
      </c>
      <c r="I9" s="33">
        <v>607018</v>
      </c>
      <c r="J9" s="33">
        <v>694700</v>
      </c>
      <c r="K9" s="33">
        <v>590300</v>
      </c>
      <c r="L9" s="33">
        <v>475900</v>
      </c>
    </row>
    <row r="10" spans="1:12" ht="12.75" x14ac:dyDescent="0.2">
      <c r="A10" s="21">
        <v>3</v>
      </c>
      <c r="B10" t="s">
        <v>108</v>
      </c>
      <c r="C10" s="33">
        <v>117140</v>
      </c>
      <c r="D10" s="33">
        <v>139293</v>
      </c>
      <c r="E10" s="33">
        <v>195534</v>
      </c>
      <c r="F10" s="33">
        <v>255025</v>
      </c>
      <c r="G10" s="33">
        <v>266949</v>
      </c>
      <c r="H10" s="33">
        <v>301586</v>
      </c>
      <c r="I10" s="33">
        <v>235137</v>
      </c>
      <c r="J10" s="33">
        <v>269629</v>
      </c>
      <c r="K10" s="33">
        <v>278400</v>
      </c>
      <c r="L10" s="33">
        <v>259400</v>
      </c>
    </row>
    <row r="11" spans="1:12" ht="12.75" x14ac:dyDescent="0.2">
      <c r="A11" s="21">
        <v>4</v>
      </c>
      <c r="B11" t="s">
        <v>109</v>
      </c>
      <c r="C11" s="34">
        <v>50409</v>
      </c>
      <c r="D11" s="34">
        <v>38506</v>
      </c>
      <c r="E11" s="34">
        <v>31428</v>
      </c>
      <c r="F11" s="34">
        <v>39744</v>
      </c>
      <c r="G11" s="34">
        <v>43493</v>
      </c>
      <c r="H11" s="34">
        <v>54348</v>
      </c>
      <c r="I11" s="34">
        <v>49960</v>
      </c>
      <c r="J11" s="34">
        <v>49852</v>
      </c>
      <c r="K11" s="34">
        <v>85600</v>
      </c>
      <c r="L11" s="34">
        <v>69000</v>
      </c>
    </row>
    <row r="12" spans="1:12" ht="12.75" x14ac:dyDescent="0.2">
      <c r="A12" s="21">
        <v>5</v>
      </c>
      <c r="B12" t="s">
        <v>110</v>
      </c>
      <c r="C12" s="34">
        <v>19522</v>
      </c>
      <c r="D12" s="34">
        <v>22371</v>
      </c>
      <c r="E12" s="34">
        <v>31486</v>
      </c>
      <c r="F12" s="34">
        <v>48272</v>
      </c>
      <c r="G12" s="34">
        <v>39138</v>
      </c>
      <c r="H12" s="34">
        <v>33534</v>
      </c>
      <c r="I12" s="34">
        <v>20565</v>
      </c>
      <c r="J12" s="34">
        <v>26027</v>
      </c>
      <c r="K12" s="34">
        <v>27600</v>
      </c>
      <c r="L12" s="34">
        <v>31400</v>
      </c>
    </row>
    <row r="13" spans="1:12" ht="12.75" x14ac:dyDescent="0.2">
      <c r="A13" s="21">
        <v>6</v>
      </c>
      <c r="B13" t="s">
        <v>111</v>
      </c>
    </row>
    <row r="14" spans="1:12" ht="12.75" x14ac:dyDescent="0.2">
      <c r="A14" s="21">
        <v>7</v>
      </c>
      <c r="B14" t="s">
        <v>112</v>
      </c>
      <c r="C14" s="35">
        <v>3302</v>
      </c>
      <c r="E14" s="36">
        <v>928</v>
      </c>
      <c r="F14" s="35">
        <v>9483</v>
      </c>
      <c r="G14" s="34">
        <v>11355</v>
      </c>
      <c r="H14" s="34">
        <v>11984</v>
      </c>
      <c r="I14" s="34">
        <v>13074</v>
      </c>
      <c r="J14" s="34">
        <v>12672</v>
      </c>
      <c r="K14" s="34">
        <v>12600</v>
      </c>
      <c r="L14" s="34">
        <v>12600</v>
      </c>
    </row>
    <row r="15" spans="1:12" ht="12.75" x14ac:dyDescent="0.2">
      <c r="A15" s="21">
        <v>8</v>
      </c>
      <c r="B15" t="s">
        <v>113</v>
      </c>
      <c r="C15" s="34">
        <v>51809</v>
      </c>
      <c r="D15" s="34">
        <v>55605</v>
      </c>
      <c r="E15" s="34">
        <v>62508</v>
      </c>
      <c r="F15" s="34">
        <v>69889</v>
      </c>
      <c r="G15" s="34">
        <v>86516</v>
      </c>
      <c r="H15" s="34">
        <v>75755</v>
      </c>
      <c r="I15" s="34">
        <v>63637</v>
      </c>
      <c r="J15" s="34">
        <v>47929</v>
      </c>
      <c r="K15" s="34">
        <v>43300</v>
      </c>
      <c r="L15" s="34">
        <v>43400</v>
      </c>
    </row>
    <row r="16" spans="1:12" ht="12.75" x14ac:dyDescent="0.2">
      <c r="A16" s="37">
        <v>9</v>
      </c>
      <c r="B16" s="19" t="s">
        <v>114</v>
      </c>
      <c r="C16" s="38">
        <v>842397</v>
      </c>
      <c r="D16" s="38">
        <v>856093</v>
      </c>
      <c r="E16" s="39">
        <v>1015787</v>
      </c>
      <c r="F16" s="39">
        <v>1409069</v>
      </c>
      <c r="G16" s="39">
        <v>1623128</v>
      </c>
      <c r="H16" s="39">
        <v>1633946</v>
      </c>
      <c r="I16" s="39">
        <v>1424085</v>
      </c>
      <c r="J16" s="39">
        <v>1573194</v>
      </c>
      <c r="K16" s="39">
        <v>1487700</v>
      </c>
      <c r="L16" s="39">
        <v>1305700</v>
      </c>
    </row>
    <row r="17" spans="1:12" ht="12.75" x14ac:dyDescent="0.2"/>
    <row r="18" spans="1:12" ht="12.75" x14ac:dyDescent="0.2">
      <c r="B18" s="19" t="s">
        <v>115</v>
      </c>
    </row>
    <row r="19" spans="1:12" ht="12.75" x14ac:dyDescent="0.2">
      <c r="A19" s="28">
        <v>10</v>
      </c>
      <c r="B19" t="s">
        <v>116</v>
      </c>
      <c r="C19" s="34">
        <v>74120</v>
      </c>
      <c r="D19" s="34">
        <v>84403</v>
      </c>
      <c r="E19" s="34">
        <v>95572</v>
      </c>
      <c r="F19" s="33">
        <v>126696</v>
      </c>
      <c r="G19" s="33">
        <v>141528</v>
      </c>
      <c r="H19" s="33">
        <v>152388</v>
      </c>
      <c r="I19" s="33">
        <v>155921</v>
      </c>
      <c r="J19" s="33">
        <v>158126</v>
      </c>
      <c r="K19" s="33">
        <v>161238</v>
      </c>
      <c r="L19" s="33">
        <v>155514</v>
      </c>
    </row>
    <row r="20" spans="1:12" ht="12.75" x14ac:dyDescent="0.2">
      <c r="A20" s="28">
        <v>11</v>
      </c>
      <c r="B20" t="s">
        <v>117</v>
      </c>
      <c r="C20" s="34">
        <v>42774</v>
      </c>
      <c r="D20" s="34">
        <v>40927</v>
      </c>
      <c r="E20" s="34">
        <v>46683</v>
      </c>
      <c r="F20" s="34">
        <v>67336</v>
      </c>
      <c r="G20" s="34">
        <v>73715</v>
      </c>
      <c r="H20" s="34">
        <v>85643</v>
      </c>
      <c r="I20" s="34">
        <v>78175</v>
      </c>
      <c r="J20" s="34">
        <v>87560</v>
      </c>
      <c r="K20" s="34">
        <v>88565</v>
      </c>
      <c r="L20" s="34">
        <v>93191</v>
      </c>
    </row>
    <row r="21" spans="1:12" ht="12.75" x14ac:dyDescent="0.2">
      <c r="A21" s="28">
        <v>12</v>
      </c>
      <c r="B21" t="s">
        <v>118</v>
      </c>
      <c r="C21" s="34">
        <v>26974</v>
      </c>
      <c r="D21" s="34">
        <v>36131</v>
      </c>
      <c r="E21" s="34">
        <v>38378</v>
      </c>
      <c r="F21" s="34">
        <v>64879</v>
      </c>
      <c r="G21" s="34">
        <v>72227</v>
      </c>
      <c r="H21" s="34">
        <v>72587</v>
      </c>
      <c r="I21" s="34">
        <v>57464</v>
      </c>
      <c r="J21" s="34">
        <v>54048</v>
      </c>
      <c r="K21" s="34">
        <v>58038</v>
      </c>
      <c r="L21" s="34">
        <v>50286</v>
      </c>
    </row>
    <row r="22" spans="1:12" ht="12.75" x14ac:dyDescent="0.2">
      <c r="A22" s="28">
        <v>13</v>
      </c>
      <c r="B22" t="s">
        <v>119</v>
      </c>
      <c r="C22" s="34">
        <v>68463</v>
      </c>
      <c r="D22" s="34">
        <v>72900</v>
      </c>
      <c r="E22" s="34">
        <v>68628</v>
      </c>
      <c r="F22" s="34">
        <v>82672</v>
      </c>
      <c r="G22" s="34">
        <v>96615</v>
      </c>
      <c r="H22" s="33">
        <v>104371</v>
      </c>
      <c r="I22" s="33">
        <v>110892</v>
      </c>
      <c r="J22" s="33">
        <v>104287</v>
      </c>
      <c r="K22" s="33">
        <v>107218</v>
      </c>
      <c r="L22" s="33">
        <v>115493</v>
      </c>
    </row>
    <row r="23" spans="1:12" ht="12.75" x14ac:dyDescent="0.2">
      <c r="A23" s="28">
        <v>14</v>
      </c>
      <c r="B23" t="s">
        <v>120</v>
      </c>
      <c r="C23" s="34">
        <v>81337</v>
      </c>
      <c r="D23" s="33">
        <v>102639</v>
      </c>
      <c r="E23" s="33">
        <v>107423</v>
      </c>
      <c r="F23" s="33">
        <v>144255</v>
      </c>
      <c r="G23" s="33">
        <v>153342</v>
      </c>
      <c r="H23" s="33">
        <v>158625</v>
      </c>
      <c r="I23" s="33">
        <v>141774</v>
      </c>
      <c r="J23" s="33">
        <v>169356</v>
      </c>
      <c r="K23" s="33">
        <v>192529</v>
      </c>
      <c r="L23" s="33">
        <v>149705</v>
      </c>
    </row>
    <row r="24" spans="1:12" ht="12.75" x14ac:dyDescent="0.2">
      <c r="A24" s="28">
        <v>15</v>
      </c>
      <c r="B24" t="s">
        <v>121</v>
      </c>
      <c r="C24" s="35">
        <v>7934</v>
      </c>
      <c r="D24" s="35">
        <v>6344</v>
      </c>
      <c r="E24" s="35">
        <v>8633</v>
      </c>
      <c r="F24" s="35">
        <v>7739</v>
      </c>
      <c r="G24" s="35">
        <v>8568</v>
      </c>
      <c r="H24" s="34">
        <v>13188</v>
      </c>
      <c r="I24" s="35">
        <v>9088</v>
      </c>
      <c r="J24" s="35">
        <v>7879</v>
      </c>
      <c r="K24" s="35">
        <v>6898</v>
      </c>
      <c r="L24" s="35">
        <v>6807</v>
      </c>
    </row>
    <row r="25" spans="1:12" ht="12.75" x14ac:dyDescent="0.2">
      <c r="A25" s="28">
        <v>16</v>
      </c>
      <c r="B25" t="s">
        <v>122</v>
      </c>
      <c r="C25" s="34">
        <v>16627</v>
      </c>
      <c r="D25" s="34">
        <v>23048</v>
      </c>
      <c r="E25" s="34">
        <v>24320</v>
      </c>
      <c r="F25" s="34">
        <v>26633</v>
      </c>
      <c r="G25" s="34">
        <v>31879</v>
      </c>
      <c r="H25" s="34">
        <v>30451</v>
      </c>
      <c r="I25" s="34">
        <v>38685</v>
      </c>
      <c r="J25" s="34">
        <v>29656</v>
      </c>
      <c r="K25" s="34">
        <v>30781</v>
      </c>
      <c r="L25" s="34">
        <v>30348</v>
      </c>
    </row>
    <row r="26" spans="1:12" ht="12.75" x14ac:dyDescent="0.2">
      <c r="A26" s="28">
        <v>17</v>
      </c>
      <c r="B26" t="s">
        <v>123</v>
      </c>
      <c r="C26" s="34">
        <v>26037</v>
      </c>
      <c r="D26" s="34">
        <v>24430</v>
      </c>
      <c r="E26" s="34">
        <v>25949</v>
      </c>
      <c r="F26" s="34">
        <v>35344</v>
      </c>
      <c r="G26" s="34">
        <v>41784</v>
      </c>
      <c r="H26" s="34">
        <v>37588</v>
      </c>
      <c r="I26" s="34">
        <v>37694</v>
      </c>
      <c r="J26" s="34">
        <v>40429</v>
      </c>
      <c r="K26" s="34">
        <v>40990</v>
      </c>
      <c r="L26" s="34">
        <v>39314</v>
      </c>
    </row>
    <row r="27" spans="1:12" ht="12.75" x14ac:dyDescent="0.2">
      <c r="A27" s="28">
        <v>18</v>
      </c>
      <c r="B27" t="s">
        <v>124</v>
      </c>
      <c r="C27" s="34">
        <v>21185</v>
      </c>
      <c r="D27" s="34">
        <v>19024</v>
      </c>
      <c r="E27" s="34">
        <v>20689</v>
      </c>
      <c r="F27" s="34">
        <v>26447</v>
      </c>
      <c r="G27" s="34">
        <v>33200</v>
      </c>
      <c r="H27" s="34">
        <v>29782</v>
      </c>
      <c r="I27" s="34">
        <v>28546</v>
      </c>
      <c r="J27" s="34">
        <v>40644</v>
      </c>
      <c r="K27" s="34">
        <v>47229</v>
      </c>
      <c r="L27" s="34">
        <v>47502</v>
      </c>
    </row>
    <row r="28" spans="1:12" ht="12.75" x14ac:dyDescent="0.2">
      <c r="A28" s="28">
        <v>19</v>
      </c>
      <c r="B28" t="s">
        <v>125</v>
      </c>
      <c r="C28" s="35">
        <v>9899</v>
      </c>
      <c r="D28" s="35">
        <v>7907</v>
      </c>
      <c r="E28" s="35">
        <v>7806</v>
      </c>
      <c r="F28" s="35">
        <v>8735</v>
      </c>
      <c r="G28" s="35">
        <v>8660</v>
      </c>
      <c r="H28" s="34">
        <v>10096</v>
      </c>
      <c r="I28" s="35">
        <v>8714</v>
      </c>
      <c r="J28" s="35">
        <v>7865</v>
      </c>
      <c r="K28" s="35">
        <v>8033</v>
      </c>
      <c r="L28" s="35">
        <v>8295</v>
      </c>
    </row>
    <row r="29" spans="1:12" ht="12.75" x14ac:dyDescent="0.2">
      <c r="A29" s="28">
        <v>20</v>
      </c>
      <c r="B29" t="s">
        <v>126</v>
      </c>
      <c r="C29" s="34">
        <v>50475</v>
      </c>
      <c r="D29" s="34">
        <v>43899</v>
      </c>
      <c r="E29" s="34">
        <v>62489</v>
      </c>
      <c r="F29" s="34">
        <v>54266</v>
      </c>
      <c r="G29" s="34">
        <v>74161</v>
      </c>
      <c r="H29" s="34">
        <v>71244</v>
      </c>
      <c r="I29" s="34">
        <v>73700</v>
      </c>
      <c r="J29" s="34">
        <v>90190</v>
      </c>
      <c r="K29" s="34">
        <v>89557</v>
      </c>
      <c r="L29" s="34">
        <v>86143</v>
      </c>
    </row>
    <row r="30" spans="1:12" ht="12.75" x14ac:dyDescent="0.2">
      <c r="A30" s="28">
        <v>21</v>
      </c>
      <c r="B30" t="s">
        <v>127</v>
      </c>
      <c r="C30" s="35">
        <v>7751</v>
      </c>
      <c r="D30" s="35">
        <v>9321</v>
      </c>
      <c r="E30" s="34">
        <v>10361</v>
      </c>
      <c r="F30" s="34">
        <v>14718</v>
      </c>
      <c r="G30" s="34">
        <v>14099</v>
      </c>
      <c r="H30" s="34">
        <v>18587</v>
      </c>
      <c r="I30" s="34">
        <v>23337</v>
      </c>
      <c r="J30" s="34">
        <v>19769</v>
      </c>
      <c r="K30" s="34">
        <v>19852</v>
      </c>
      <c r="L30" s="34">
        <v>21238</v>
      </c>
    </row>
    <row r="31" spans="1:12" ht="12.75" x14ac:dyDescent="0.2">
      <c r="A31" s="28">
        <v>22</v>
      </c>
      <c r="B31" t="s">
        <v>128</v>
      </c>
      <c r="C31" s="34">
        <v>17004</v>
      </c>
      <c r="D31" s="34">
        <v>18207</v>
      </c>
      <c r="E31" s="34">
        <v>21749</v>
      </c>
      <c r="F31" s="34">
        <v>18899</v>
      </c>
      <c r="G31" s="34">
        <v>27019</v>
      </c>
      <c r="H31" s="34">
        <v>24761</v>
      </c>
      <c r="I31" s="34">
        <v>23593</v>
      </c>
      <c r="J31" s="34">
        <v>21393</v>
      </c>
      <c r="K31" s="34">
        <v>26024</v>
      </c>
      <c r="L31" s="34">
        <v>24714</v>
      </c>
    </row>
    <row r="32" spans="1:12" ht="12.75" x14ac:dyDescent="0.2">
      <c r="A32" s="28">
        <v>23</v>
      </c>
      <c r="B32" t="s">
        <v>129</v>
      </c>
      <c r="I32" s="35">
        <v>1092</v>
      </c>
      <c r="J32" s="36">
        <v>218</v>
      </c>
      <c r="K32" s="36">
        <v>305</v>
      </c>
      <c r="L32" s="36">
        <v>305</v>
      </c>
    </row>
    <row r="33" spans="1:12" ht="12.75" x14ac:dyDescent="0.2">
      <c r="A33" s="28">
        <v>24</v>
      </c>
      <c r="B33" t="s">
        <v>130</v>
      </c>
      <c r="C33" s="34">
        <v>49834</v>
      </c>
      <c r="D33" s="34">
        <v>59041</v>
      </c>
      <c r="E33" s="34">
        <v>52246</v>
      </c>
      <c r="F33" s="34">
        <v>70909</v>
      </c>
      <c r="G33" s="34">
        <v>89375</v>
      </c>
      <c r="H33" s="34">
        <v>88550</v>
      </c>
      <c r="I33" s="34">
        <v>77351</v>
      </c>
      <c r="J33" s="34">
        <v>83511</v>
      </c>
      <c r="K33" s="34">
        <v>73457</v>
      </c>
      <c r="L33" s="34">
        <v>62381</v>
      </c>
    </row>
    <row r="34" spans="1:12" ht="12.75" x14ac:dyDescent="0.2">
      <c r="A34" s="28">
        <v>25</v>
      </c>
      <c r="B34" t="s">
        <v>131</v>
      </c>
      <c r="C34" s="35">
        <v>9838</v>
      </c>
      <c r="D34" s="35">
        <v>8266</v>
      </c>
      <c r="E34" s="34">
        <v>10709</v>
      </c>
      <c r="F34" s="34">
        <v>14237</v>
      </c>
      <c r="G34" s="34">
        <v>13738</v>
      </c>
      <c r="H34" s="34">
        <v>11888</v>
      </c>
      <c r="I34" s="34">
        <v>15724</v>
      </c>
      <c r="J34" s="34">
        <v>16835</v>
      </c>
      <c r="K34" s="34">
        <v>18186</v>
      </c>
      <c r="L34" s="34">
        <v>19290</v>
      </c>
    </row>
    <row r="35" spans="1:12" ht="12.75" x14ac:dyDescent="0.2">
      <c r="A35" s="28">
        <v>26</v>
      </c>
      <c r="B35" t="s">
        <v>132</v>
      </c>
      <c r="C35" s="34">
        <v>25781</v>
      </c>
      <c r="D35" s="34">
        <v>22055</v>
      </c>
      <c r="E35" s="34">
        <v>25954</v>
      </c>
      <c r="F35" s="34">
        <v>27507</v>
      </c>
      <c r="G35" s="34">
        <v>29312</v>
      </c>
      <c r="H35" s="34">
        <v>28786</v>
      </c>
      <c r="I35" s="34">
        <v>31383</v>
      </c>
      <c r="J35" s="34">
        <v>31589</v>
      </c>
      <c r="K35" s="34">
        <v>31571</v>
      </c>
      <c r="L35" s="34">
        <v>31924</v>
      </c>
    </row>
    <row r="36" spans="1:12" ht="12.75" x14ac:dyDescent="0.2">
      <c r="A36" s="40">
        <v>27</v>
      </c>
      <c r="B36" s="19" t="s">
        <v>133</v>
      </c>
      <c r="C36" s="38">
        <v>536033</v>
      </c>
      <c r="D36" s="38">
        <v>578542</v>
      </c>
      <c r="E36" s="38">
        <v>627589</v>
      </c>
      <c r="F36" s="38">
        <v>791272</v>
      </c>
      <c r="G36" s="38">
        <v>909222</v>
      </c>
      <c r="H36" s="38">
        <v>947935</v>
      </c>
      <c r="I36" s="38">
        <v>928971</v>
      </c>
      <c r="J36" s="38">
        <v>975535</v>
      </c>
      <c r="K36" s="39">
        <v>1000471</v>
      </c>
      <c r="L36" s="38">
        <v>942450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34">
        <v>13674</v>
      </c>
      <c r="D38" s="34">
        <v>14115</v>
      </c>
      <c r="E38" s="34">
        <v>14556</v>
      </c>
      <c r="F38" s="34">
        <v>17601</v>
      </c>
      <c r="G38" s="34">
        <v>19213</v>
      </c>
      <c r="H38" s="34">
        <v>21800</v>
      </c>
      <c r="I38" s="34">
        <v>21941</v>
      </c>
      <c r="J38" s="34">
        <v>26880</v>
      </c>
      <c r="K38" s="34">
        <v>27824</v>
      </c>
      <c r="L38" s="34">
        <v>27876</v>
      </c>
    </row>
    <row r="39" spans="1:12" ht="12.75" x14ac:dyDescent="0.2">
      <c r="A39" s="28">
        <v>29</v>
      </c>
      <c r="B39" t="s">
        <v>135</v>
      </c>
      <c r="C39" s="35">
        <v>4490</v>
      </c>
      <c r="D39" s="35">
        <v>3635</v>
      </c>
      <c r="E39" s="35">
        <v>5126</v>
      </c>
      <c r="F39" s="35">
        <v>5715</v>
      </c>
      <c r="G39" s="35">
        <v>4863</v>
      </c>
      <c r="H39" s="35">
        <v>4127</v>
      </c>
      <c r="I39" s="35">
        <v>7366</v>
      </c>
      <c r="J39" s="35">
        <v>6150</v>
      </c>
      <c r="K39" s="35">
        <v>6338</v>
      </c>
      <c r="L39" s="35">
        <v>6262</v>
      </c>
    </row>
    <row r="40" spans="1:12" ht="12.75" x14ac:dyDescent="0.2">
      <c r="A40" s="28">
        <v>30</v>
      </c>
      <c r="B40" t="s">
        <v>136</v>
      </c>
      <c r="C40" s="34">
        <v>16514</v>
      </c>
      <c r="D40" s="34">
        <v>17459</v>
      </c>
      <c r="E40" s="34">
        <v>17658</v>
      </c>
      <c r="F40" s="34">
        <v>18719</v>
      </c>
      <c r="G40" s="34">
        <v>20016</v>
      </c>
      <c r="H40" s="34">
        <v>20099</v>
      </c>
      <c r="I40" s="34">
        <v>18818</v>
      </c>
      <c r="J40" s="34">
        <v>22177</v>
      </c>
      <c r="K40" s="34">
        <v>23514</v>
      </c>
      <c r="L40" s="34">
        <v>24962</v>
      </c>
    </row>
    <row r="41" spans="1:12" ht="12.75" x14ac:dyDescent="0.2">
      <c r="A41" s="28">
        <v>31</v>
      </c>
      <c r="B41" t="s">
        <v>137</v>
      </c>
      <c r="C41" s="35">
        <v>3200</v>
      </c>
      <c r="D41" s="35">
        <v>3333</v>
      </c>
      <c r="E41" s="35">
        <v>3636</v>
      </c>
      <c r="F41" s="35">
        <v>4500</v>
      </c>
      <c r="G41" s="35">
        <v>4750</v>
      </c>
      <c r="H41" s="35">
        <v>4737</v>
      </c>
      <c r="J41" s="35">
        <v>1429</v>
      </c>
      <c r="K41" s="35">
        <v>1448</v>
      </c>
      <c r="L41" s="35">
        <v>1333</v>
      </c>
    </row>
    <row r="42" spans="1:12" ht="12.75" x14ac:dyDescent="0.2">
      <c r="A42" s="28">
        <v>32</v>
      </c>
      <c r="B42" t="s">
        <v>138</v>
      </c>
      <c r="C42" s="33">
        <v>104254</v>
      </c>
      <c r="D42" s="34">
        <v>97504</v>
      </c>
      <c r="E42" s="34">
        <v>90683</v>
      </c>
      <c r="F42" s="33">
        <v>104250</v>
      </c>
      <c r="G42" s="33">
        <v>108053</v>
      </c>
      <c r="H42" s="34">
        <v>85009</v>
      </c>
      <c r="I42" s="34">
        <v>77825</v>
      </c>
      <c r="J42" s="34">
        <v>88359</v>
      </c>
      <c r="K42" s="33">
        <v>118800</v>
      </c>
      <c r="L42" s="33">
        <v>147546</v>
      </c>
    </row>
    <row r="43" spans="1:12" ht="12.75" x14ac:dyDescent="0.2">
      <c r="A43" s="28">
        <v>33</v>
      </c>
      <c r="B43" t="s">
        <v>139</v>
      </c>
      <c r="C43" s="34">
        <v>18342</v>
      </c>
      <c r="D43" s="34">
        <v>20785</v>
      </c>
      <c r="E43" s="34">
        <v>22197</v>
      </c>
      <c r="F43" s="34">
        <v>23831</v>
      </c>
      <c r="G43" s="34">
        <v>28924</v>
      </c>
      <c r="H43" s="34">
        <v>23878</v>
      </c>
      <c r="I43" s="34">
        <v>24927</v>
      </c>
      <c r="J43" s="34">
        <v>22681</v>
      </c>
      <c r="K43" s="34">
        <v>23505</v>
      </c>
      <c r="L43" s="34">
        <v>24163</v>
      </c>
    </row>
    <row r="44" spans="1:12" ht="12.75" x14ac:dyDescent="0.2">
      <c r="A44" s="40">
        <v>34</v>
      </c>
      <c r="B44" s="19" t="s">
        <v>140</v>
      </c>
      <c r="C44" s="38">
        <v>160474</v>
      </c>
      <c r="D44" s="38">
        <v>156831</v>
      </c>
      <c r="E44" s="38">
        <v>153856</v>
      </c>
      <c r="F44" s="38">
        <v>174616</v>
      </c>
      <c r="G44" s="38">
        <v>185819</v>
      </c>
      <c r="H44" s="38">
        <v>159650</v>
      </c>
      <c r="I44" s="38">
        <v>150877</v>
      </c>
      <c r="J44" s="38">
        <v>167676</v>
      </c>
      <c r="K44" s="38">
        <v>201429</v>
      </c>
      <c r="L44" s="38">
        <v>232142</v>
      </c>
    </row>
    <row r="45" spans="1:12" ht="12.75" x14ac:dyDescent="0.2">
      <c r="A45" s="40">
        <v>35</v>
      </c>
      <c r="B45" s="19" t="s">
        <v>141</v>
      </c>
      <c r="C45" s="38">
        <v>696507</v>
      </c>
      <c r="D45" s="38">
        <v>735373</v>
      </c>
      <c r="E45" s="38">
        <v>781445</v>
      </c>
      <c r="F45" s="38">
        <v>965888</v>
      </c>
      <c r="G45" s="39">
        <v>1095041</v>
      </c>
      <c r="H45" s="39">
        <v>1107585</v>
      </c>
      <c r="I45" s="39">
        <v>1079848</v>
      </c>
      <c r="J45" s="39">
        <v>1143211</v>
      </c>
      <c r="K45" s="39">
        <v>1201900</v>
      </c>
      <c r="L45" s="39">
        <v>1174592</v>
      </c>
    </row>
    <row r="46" spans="1:12" ht="12.75" x14ac:dyDescent="0.2">
      <c r="A46" s="28">
        <v>36</v>
      </c>
      <c r="B46" t="s">
        <v>142</v>
      </c>
      <c r="C46" s="34">
        <v>58859</v>
      </c>
      <c r="D46" s="34">
        <v>58098</v>
      </c>
      <c r="E46" s="34">
        <v>63397</v>
      </c>
      <c r="F46" s="34">
        <v>81039</v>
      </c>
      <c r="G46" s="34">
        <v>92324</v>
      </c>
      <c r="H46" s="33">
        <v>103509</v>
      </c>
      <c r="I46" s="34">
        <v>99186</v>
      </c>
      <c r="J46" s="34">
        <v>99008</v>
      </c>
      <c r="K46" s="34">
        <v>96657</v>
      </c>
      <c r="L46" s="34">
        <v>91476</v>
      </c>
    </row>
    <row r="47" spans="1:12" ht="12.75" x14ac:dyDescent="0.2">
      <c r="A47" s="40">
        <v>37</v>
      </c>
      <c r="B47" s="19" t="s">
        <v>143</v>
      </c>
      <c r="C47" s="38">
        <v>755366</v>
      </c>
      <c r="D47" s="38">
        <v>793471</v>
      </c>
      <c r="E47" s="38">
        <v>844842</v>
      </c>
      <c r="F47" s="39">
        <v>1046927</v>
      </c>
      <c r="G47" s="39">
        <v>1187365</v>
      </c>
      <c r="H47" s="39">
        <v>1211094</v>
      </c>
      <c r="I47" s="39">
        <v>1179034</v>
      </c>
      <c r="J47" s="39">
        <v>1242219</v>
      </c>
      <c r="K47" s="39">
        <v>1298600</v>
      </c>
      <c r="L47" s="39">
        <v>1266100</v>
      </c>
    </row>
    <row r="48" spans="1:12" ht="12.75" x14ac:dyDescent="0.2"/>
    <row r="49" spans="1:12" ht="12.75" x14ac:dyDescent="0.2">
      <c r="A49" s="40">
        <v>38</v>
      </c>
      <c r="B49" s="19" t="s">
        <v>144</v>
      </c>
      <c r="C49" s="41">
        <v>87031</v>
      </c>
      <c r="D49" s="41">
        <v>62622</v>
      </c>
      <c r="E49" s="38">
        <v>170945</v>
      </c>
      <c r="F49" s="38">
        <v>362142</v>
      </c>
      <c r="G49" s="38">
        <v>435763</v>
      </c>
      <c r="H49" s="38">
        <v>422852</v>
      </c>
      <c r="I49" s="38">
        <v>245051</v>
      </c>
      <c r="J49" s="38">
        <v>330975</v>
      </c>
      <c r="K49" s="38">
        <v>189100</v>
      </c>
      <c r="L49" s="41">
        <v>39600</v>
      </c>
    </row>
    <row r="50" spans="1:12" ht="12.75" x14ac:dyDescent="0.2"/>
    <row r="51" spans="1:12" ht="12.75" x14ac:dyDescent="0.2">
      <c r="B51" s="20" t="s">
        <v>102</v>
      </c>
      <c r="C51" s="56" t="str">
        <f>HYPERLINK("mailto:econ@beeflambnz.com","econ@beeflambnz.com")</f>
        <v>econ@beeflambnz.com</v>
      </c>
      <c r="D51" s="55"/>
      <c r="E51" s="55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200-000000000000}"/>
    <hyperlink ref="F51" location="Notes!A1" display="Notes tab" xr:uid="{00000000-0004-0000-02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145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146</v>
      </c>
    </row>
    <row r="8" spans="1:12" ht="12.75" x14ac:dyDescent="0.2">
      <c r="A8" s="21">
        <v>1</v>
      </c>
      <c r="B8" t="s">
        <v>147</v>
      </c>
      <c r="C8" s="30">
        <v>34.07</v>
      </c>
      <c r="D8" s="30">
        <v>36.82</v>
      </c>
      <c r="E8" s="30">
        <v>37.19</v>
      </c>
      <c r="F8" s="30">
        <v>44.88</v>
      </c>
      <c r="G8" s="30">
        <v>54.27</v>
      </c>
      <c r="H8" s="30">
        <v>50.2</v>
      </c>
      <c r="I8" s="30">
        <v>48.92</v>
      </c>
      <c r="J8" s="30">
        <v>56.09</v>
      </c>
      <c r="K8" s="30">
        <v>53.46</v>
      </c>
      <c r="L8" s="30">
        <v>48.42</v>
      </c>
    </row>
    <row r="9" spans="1:12" ht="12.75" x14ac:dyDescent="0.2">
      <c r="A9" s="21">
        <v>2</v>
      </c>
      <c r="B9" t="s">
        <v>148</v>
      </c>
      <c r="C9" s="30">
        <v>45.43</v>
      </c>
      <c r="D9" s="30">
        <v>40.82</v>
      </c>
      <c r="E9" s="30">
        <v>53.44</v>
      </c>
      <c r="F9" s="30">
        <v>69.14</v>
      </c>
      <c r="G9" s="30">
        <v>83.07</v>
      </c>
      <c r="H9" s="30">
        <v>81.290000000000006</v>
      </c>
      <c r="I9" s="30">
        <v>68.31</v>
      </c>
      <c r="J9" s="30">
        <v>82.49</v>
      </c>
      <c r="K9" s="30">
        <v>70.14</v>
      </c>
      <c r="L9" s="30">
        <v>55.65</v>
      </c>
    </row>
    <row r="10" spans="1:12" ht="12.75" x14ac:dyDescent="0.2">
      <c r="A10" s="21">
        <v>3</v>
      </c>
      <c r="B10" t="s">
        <v>149</v>
      </c>
      <c r="C10" s="27">
        <v>79.5</v>
      </c>
      <c r="D10" s="30">
        <v>77.64</v>
      </c>
      <c r="E10" s="30">
        <v>90.63</v>
      </c>
      <c r="F10" s="31">
        <v>114.02</v>
      </c>
      <c r="G10" s="31">
        <v>137.34</v>
      </c>
      <c r="H10" s="31">
        <v>131.49</v>
      </c>
      <c r="I10" s="31">
        <v>117.23</v>
      </c>
      <c r="J10" s="31">
        <v>138.58000000000001</v>
      </c>
      <c r="K10" s="26">
        <v>123.6</v>
      </c>
      <c r="L10" s="31">
        <v>104.07</v>
      </c>
    </row>
    <row r="11" spans="1:12" ht="12.75" x14ac:dyDescent="0.2">
      <c r="A11" s="21">
        <v>4</v>
      </c>
      <c r="B11" s="42" t="s">
        <v>150</v>
      </c>
      <c r="C11" s="23">
        <v>9.07</v>
      </c>
      <c r="D11" s="23">
        <v>9.43</v>
      </c>
      <c r="E11" s="23">
        <v>8.9600000000000009</v>
      </c>
      <c r="F11" s="23">
        <v>9.5500000000000007</v>
      </c>
      <c r="G11" s="30">
        <v>11.29</v>
      </c>
      <c r="H11" s="30">
        <v>11.86</v>
      </c>
      <c r="I11" s="30">
        <v>12.48</v>
      </c>
      <c r="J11" s="30">
        <v>12.38</v>
      </c>
      <c r="K11" s="30">
        <v>12.74</v>
      </c>
      <c r="L11" s="30">
        <v>13.51</v>
      </c>
    </row>
    <row r="12" spans="1:12" ht="12.75" x14ac:dyDescent="0.2">
      <c r="A12" s="21">
        <v>5</v>
      </c>
      <c r="B12" t="s">
        <v>151</v>
      </c>
      <c r="C12" s="30">
        <v>64.83</v>
      </c>
      <c r="D12" s="30">
        <v>81.2</v>
      </c>
      <c r="E12" s="31">
        <v>113.91</v>
      </c>
      <c r="F12" s="31">
        <v>106.08</v>
      </c>
      <c r="G12" s="31">
        <v>103.13</v>
      </c>
      <c r="H12" s="31">
        <v>106.12</v>
      </c>
      <c r="I12" s="30">
        <v>76.790000000000006</v>
      </c>
      <c r="J12" s="30">
        <v>97.13</v>
      </c>
      <c r="K12" s="31">
        <v>104.39</v>
      </c>
      <c r="L12" s="30">
        <v>90.35</v>
      </c>
    </row>
    <row r="13" spans="1:12" ht="12.75" x14ac:dyDescent="0.2">
      <c r="A13" s="21">
        <v>6</v>
      </c>
      <c r="B13" t="s">
        <v>152</v>
      </c>
      <c r="C13" s="31">
        <v>162.35</v>
      </c>
      <c r="D13" s="31">
        <v>131.63999999999999</v>
      </c>
      <c r="E13" s="31">
        <v>121.46</v>
      </c>
      <c r="F13" s="31">
        <v>128.93</v>
      </c>
      <c r="G13" s="31">
        <v>162.44</v>
      </c>
      <c r="H13" s="31">
        <v>180.26</v>
      </c>
      <c r="I13" s="31">
        <v>158.6</v>
      </c>
      <c r="J13" s="31">
        <v>178.68</v>
      </c>
      <c r="K13" s="30">
        <v>89.31</v>
      </c>
      <c r="L13" s="30">
        <v>80.91</v>
      </c>
    </row>
    <row r="14" spans="1:12" ht="12.75" x14ac:dyDescent="0.2">
      <c r="A14" s="21">
        <v>7</v>
      </c>
      <c r="B14" t="s">
        <v>153</v>
      </c>
      <c r="C14" s="30">
        <v>78.09</v>
      </c>
      <c r="D14" s="30">
        <v>82.25</v>
      </c>
      <c r="E14" s="31">
        <v>115.76</v>
      </c>
      <c r="F14" s="31">
        <v>142.82</v>
      </c>
      <c r="G14" s="31">
        <v>121.17</v>
      </c>
      <c r="H14" s="31">
        <v>103.5</v>
      </c>
      <c r="I14" s="30">
        <v>81.61</v>
      </c>
      <c r="J14" s="30">
        <v>87.93</v>
      </c>
      <c r="K14" s="31">
        <v>107.36</v>
      </c>
      <c r="L14" s="31">
        <v>125.74</v>
      </c>
    </row>
    <row r="15" spans="1:12" ht="12.75" x14ac:dyDescent="0.2">
      <c r="A15" s="21">
        <v>8</v>
      </c>
      <c r="B15" t="s">
        <v>154</v>
      </c>
    </row>
    <row r="16" spans="1:12" ht="12.75" x14ac:dyDescent="0.2">
      <c r="A16" s="37">
        <v>9</v>
      </c>
      <c r="B16" s="19" t="s">
        <v>155</v>
      </c>
      <c r="C16" s="43">
        <v>86.15</v>
      </c>
      <c r="D16" s="43">
        <v>84</v>
      </c>
      <c r="E16" s="44">
        <v>103.35</v>
      </c>
      <c r="F16" s="44">
        <v>120.33</v>
      </c>
      <c r="G16" s="44">
        <v>138.61000000000001</v>
      </c>
      <c r="H16" s="44">
        <v>133.08000000000001</v>
      </c>
      <c r="I16" s="44">
        <v>114.04</v>
      </c>
      <c r="J16" s="44">
        <v>133.32</v>
      </c>
      <c r="K16" s="44">
        <v>119.52</v>
      </c>
      <c r="L16" s="44">
        <v>104.61</v>
      </c>
    </row>
    <row r="17" spans="1:12" ht="12.75" x14ac:dyDescent="0.2"/>
    <row r="18" spans="1:12" ht="12.75" x14ac:dyDescent="0.2">
      <c r="B18" s="19" t="s">
        <v>156</v>
      </c>
    </row>
    <row r="19" spans="1:12" ht="12.75" x14ac:dyDescent="0.2">
      <c r="A19" s="28">
        <v>10</v>
      </c>
      <c r="B19" t="s">
        <v>116</v>
      </c>
      <c r="C19" s="23">
        <v>7.58</v>
      </c>
      <c r="D19" s="23">
        <v>8.2799999999999994</v>
      </c>
      <c r="E19" s="23">
        <v>9.7200000000000006</v>
      </c>
      <c r="F19" s="30">
        <v>10.82</v>
      </c>
      <c r="G19" s="30">
        <v>12.09</v>
      </c>
      <c r="H19" s="30">
        <v>12.41</v>
      </c>
      <c r="I19" s="30">
        <v>12.49</v>
      </c>
      <c r="J19" s="30">
        <v>13.4</v>
      </c>
      <c r="K19" s="30">
        <v>12.95</v>
      </c>
      <c r="L19" s="30">
        <v>12.46</v>
      </c>
    </row>
    <row r="20" spans="1:12" ht="12.75" x14ac:dyDescent="0.2">
      <c r="A20" s="28">
        <v>11</v>
      </c>
      <c r="B20" t="s">
        <v>117</v>
      </c>
      <c r="C20" s="23">
        <v>4.37</v>
      </c>
      <c r="D20" s="23">
        <v>4.0199999999999996</v>
      </c>
      <c r="E20" s="23">
        <v>4.75</v>
      </c>
      <c r="F20" s="23">
        <v>5.75</v>
      </c>
      <c r="G20" s="23">
        <v>6.3</v>
      </c>
      <c r="H20" s="23">
        <v>6.98</v>
      </c>
      <c r="I20" s="23">
        <v>6.26</v>
      </c>
      <c r="J20" s="23">
        <v>7.42</v>
      </c>
      <c r="K20" s="23">
        <v>7.12</v>
      </c>
      <c r="L20" s="23">
        <v>7.47</v>
      </c>
    </row>
    <row r="21" spans="1:12" ht="12.75" x14ac:dyDescent="0.2">
      <c r="A21" s="28">
        <v>12</v>
      </c>
      <c r="B21" t="s">
        <v>118</v>
      </c>
      <c r="C21" s="23">
        <v>2.76</v>
      </c>
      <c r="D21" s="23">
        <v>3.55</v>
      </c>
      <c r="E21" s="23">
        <v>3.9</v>
      </c>
      <c r="F21" s="23">
        <v>5.54</v>
      </c>
      <c r="G21" s="23">
        <v>6.17</v>
      </c>
      <c r="H21" s="23">
        <v>5.91</v>
      </c>
      <c r="I21" s="23">
        <v>4.5999999999999996</v>
      </c>
      <c r="J21" s="23">
        <v>4.58</v>
      </c>
      <c r="K21" s="23">
        <v>4.66</v>
      </c>
      <c r="L21" s="23">
        <v>4.03</v>
      </c>
    </row>
    <row r="22" spans="1:12" ht="12.75" x14ac:dyDescent="0.2">
      <c r="A22" s="28">
        <v>13</v>
      </c>
      <c r="B22" t="s">
        <v>119</v>
      </c>
      <c r="C22" s="23">
        <v>7</v>
      </c>
      <c r="D22" s="23">
        <v>7.15</v>
      </c>
      <c r="E22" s="23">
        <v>6.98</v>
      </c>
      <c r="F22" s="23">
        <v>7.06</v>
      </c>
      <c r="G22" s="23">
        <v>8.25</v>
      </c>
      <c r="H22" s="23">
        <v>8.5</v>
      </c>
      <c r="I22" s="23">
        <v>8.8800000000000008</v>
      </c>
      <c r="J22" s="23">
        <v>8.84</v>
      </c>
      <c r="K22" s="23">
        <v>8.61</v>
      </c>
      <c r="L22" s="23">
        <v>9.25</v>
      </c>
    </row>
    <row r="23" spans="1:12" ht="12.75" x14ac:dyDescent="0.2">
      <c r="A23" s="28">
        <v>14</v>
      </c>
      <c r="B23" t="s">
        <v>120</v>
      </c>
      <c r="C23" s="23">
        <v>8.32</v>
      </c>
      <c r="D23" s="30">
        <v>10.07</v>
      </c>
      <c r="E23" s="30">
        <v>10.93</v>
      </c>
      <c r="F23" s="30">
        <v>12.32</v>
      </c>
      <c r="G23" s="30">
        <v>13.09</v>
      </c>
      <c r="H23" s="30">
        <v>12.92</v>
      </c>
      <c r="I23" s="30">
        <v>11.35</v>
      </c>
      <c r="J23" s="30">
        <v>14.35</v>
      </c>
      <c r="K23" s="30">
        <v>15.47</v>
      </c>
      <c r="L23" s="30">
        <v>11.99</v>
      </c>
    </row>
    <row r="24" spans="1:12" ht="12.75" x14ac:dyDescent="0.2">
      <c r="A24" s="28">
        <v>15</v>
      </c>
      <c r="B24" t="s">
        <v>121</v>
      </c>
      <c r="C24" s="23">
        <v>0.81</v>
      </c>
      <c r="D24" s="23">
        <v>0.62</v>
      </c>
      <c r="E24" s="23">
        <v>0.88</v>
      </c>
      <c r="F24" s="23">
        <v>0.66</v>
      </c>
      <c r="G24" s="23">
        <v>0.73</v>
      </c>
      <c r="H24" s="23">
        <v>1.07</v>
      </c>
      <c r="I24" s="23">
        <v>0.73</v>
      </c>
      <c r="J24" s="23">
        <v>0.67</v>
      </c>
      <c r="K24" s="23">
        <v>0.55000000000000004</v>
      </c>
      <c r="L24" s="23">
        <v>0.55000000000000004</v>
      </c>
    </row>
    <row r="25" spans="1:12" ht="12.75" x14ac:dyDescent="0.2">
      <c r="A25" s="28">
        <v>16</v>
      </c>
      <c r="B25" t="s">
        <v>122</v>
      </c>
      <c r="C25" s="23">
        <v>1.7</v>
      </c>
      <c r="D25" s="23">
        <v>2.2599999999999998</v>
      </c>
      <c r="E25" s="23">
        <v>2.4700000000000002</v>
      </c>
      <c r="F25" s="23">
        <v>2.27</v>
      </c>
      <c r="G25" s="23">
        <v>2.72</v>
      </c>
      <c r="H25" s="23">
        <v>2.48</v>
      </c>
      <c r="I25" s="23">
        <v>3.1</v>
      </c>
      <c r="J25" s="23">
        <v>2.5099999999999998</v>
      </c>
      <c r="K25" s="23">
        <v>2.4700000000000002</v>
      </c>
      <c r="L25" s="23">
        <v>2.4300000000000002</v>
      </c>
    </row>
    <row r="26" spans="1:12" ht="12.75" x14ac:dyDescent="0.2">
      <c r="A26" s="28">
        <v>17</v>
      </c>
      <c r="B26" t="s">
        <v>123</v>
      </c>
      <c r="C26" s="23">
        <v>2.66</v>
      </c>
      <c r="D26" s="23">
        <v>2.4</v>
      </c>
      <c r="E26" s="23">
        <v>2.64</v>
      </c>
      <c r="F26" s="23">
        <v>3.02</v>
      </c>
      <c r="G26" s="23">
        <v>3.57</v>
      </c>
      <c r="H26" s="23">
        <v>3.06</v>
      </c>
      <c r="I26" s="23">
        <v>3.02</v>
      </c>
      <c r="J26" s="23">
        <v>3.43</v>
      </c>
      <c r="K26" s="23">
        <v>3.29</v>
      </c>
      <c r="L26" s="23">
        <v>3.15</v>
      </c>
    </row>
    <row r="27" spans="1:12" ht="12.75" x14ac:dyDescent="0.2">
      <c r="A27" s="28">
        <v>18</v>
      </c>
      <c r="B27" t="s">
        <v>124</v>
      </c>
      <c r="C27" s="23">
        <v>2.17</v>
      </c>
      <c r="D27" s="23">
        <v>1.87</v>
      </c>
      <c r="E27" s="23">
        <v>2.1</v>
      </c>
      <c r="F27" s="23">
        <v>2.2599999999999998</v>
      </c>
      <c r="G27" s="23">
        <v>2.84</v>
      </c>
      <c r="H27" s="23">
        <v>2.4300000000000002</v>
      </c>
      <c r="I27" s="23">
        <v>2.29</v>
      </c>
      <c r="J27" s="23">
        <v>3.44</v>
      </c>
      <c r="K27" s="23">
        <v>3.79</v>
      </c>
      <c r="L27" s="23">
        <v>3.81</v>
      </c>
    </row>
    <row r="28" spans="1:12" ht="12.75" x14ac:dyDescent="0.2">
      <c r="A28" s="28">
        <v>19</v>
      </c>
      <c r="B28" t="s">
        <v>125</v>
      </c>
      <c r="C28" s="23">
        <v>1.01</v>
      </c>
      <c r="D28" s="23">
        <v>0.78</v>
      </c>
      <c r="E28" s="23">
        <v>0.79</v>
      </c>
      <c r="F28" s="23">
        <v>0.75</v>
      </c>
      <c r="G28" s="23">
        <v>0.74</v>
      </c>
      <c r="H28" s="23">
        <v>0.82</v>
      </c>
      <c r="I28" s="23">
        <v>0.7</v>
      </c>
      <c r="J28" s="23">
        <v>0.67</v>
      </c>
      <c r="K28" s="23">
        <v>0.65</v>
      </c>
      <c r="L28" s="23">
        <v>0.66</v>
      </c>
    </row>
    <row r="29" spans="1:12" ht="12.75" x14ac:dyDescent="0.2">
      <c r="A29" s="28">
        <v>20</v>
      </c>
      <c r="B29" t="s">
        <v>126</v>
      </c>
      <c r="C29" s="23">
        <v>5.16</v>
      </c>
      <c r="D29" s="23">
        <v>4.3099999999999996</v>
      </c>
      <c r="E29" s="23">
        <v>6.36</v>
      </c>
      <c r="F29" s="23">
        <v>4.63</v>
      </c>
      <c r="G29" s="23">
        <v>6.33</v>
      </c>
      <c r="H29" s="23">
        <v>5.8</v>
      </c>
      <c r="I29" s="23">
        <v>5.9</v>
      </c>
      <c r="J29" s="23">
        <v>7.64</v>
      </c>
      <c r="K29" s="23">
        <v>7.2</v>
      </c>
      <c r="L29" s="23">
        <v>6.9</v>
      </c>
    </row>
    <row r="30" spans="1:12" ht="12.75" x14ac:dyDescent="0.2">
      <c r="A30" s="28">
        <v>21</v>
      </c>
      <c r="B30" t="s">
        <v>127</v>
      </c>
      <c r="C30" s="23">
        <v>0.79</v>
      </c>
      <c r="D30" s="23">
        <v>0.91</v>
      </c>
      <c r="E30" s="23">
        <v>1.05</v>
      </c>
      <c r="F30" s="23">
        <v>1.26</v>
      </c>
      <c r="G30" s="23">
        <v>1.2</v>
      </c>
      <c r="H30" s="23">
        <v>1.51</v>
      </c>
      <c r="I30" s="23">
        <v>1.87</v>
      </c>
      <c r="J30" s="23">
        <v>1.68</v>
      </c>
      <c r="K30" s="23">
        <v>1.59</v>
      </c>
      <c r="L30" s="23">
        <v>1.7</v>
      </c>
    </row>
    <row r="31" spans="1:12" ht="12.75" x14ac:dyDescent="0.2">
      <c r="A31" s="28">
        <v>22</v>
      </c>
      <c r="B31" t="s">
        <v>128</v>
      </c>
      <c r="C31" s="23">
        <v>1.74</v>
      </c>
      <c r="D31" s="23">
        <v>1.79</v>
      </c>
      <c r="E31" s="23">
        <v>2.21</v>
      </c>
      <c r="F31" s="23">
        <v>1.61</v>
      </c>
      <c r="G31" s="23">
        <v>2.31</v>
      </c>
      <c r="H31" s="23">
        <v>2.02</v>
      </c>
      <c r="I31" s="23">
        <v>1.89</v>
      </c>
      <c r="J31" s="23">
        <v>1.81</v>
      </c>
      <c r="K31" s="23">
        <v>2.09</v>
      </c>
      <c r="L31" s="23">
        <v>1.98</v>
      </c>
    </row>
    <row r="32" spans="1:12" ht="12.75" x14ac:dyDescent="0.2">
      <c r="A32" s="28">
        <v>23</v>
      </c>
      <c r="B32" t="s">
        <v>129</v>
      </c>
      <c r="I32" s="23">
        <v>0.09</v>
      </c>
      <c r="J32" s="23">
        <v>0.02</v>
      </c>
      <c r="K32" s="23">
        <v>0.02</v>
      </c>
      <c r="L32" s="23">
        <v>0.02</v>
      </c>
    </row>
    <row r="33" spans="1:12" ht="12.75" x14ac:dyDescent="0.2">
      <c r="A33" s="28">
        <v>24</v>
      </c>
      <c r="B33" t="s">
        <v>130</v>
      </c>
      <c r="C33" s="23">
        <v>5.0999999999999996</v>
      </c>
      <c r="D33" s="23">
        <v>5.79</v>
      </c>
      <c r="E33" s="23">
        <v>5.32</v>
      </c>
      <c r="F33" s="23">
        <v>6.06</v>
      </c>
      <c r="G33" s="23">
        <v>7.63</v>
      </c>
      <c r="H33" s="23">
        <v>7.21</v>
      </c>
      <c r="I33" s="23">
        <v>6.19</v>
      </c>
      <c r="J33" s="23">
        <v>7.08</v>
      </c>
      <c r="K33" s="23">
        <v>5.9</v>
      </c>
      <c r="L33" s="23">
        <v>5</v>
      </c>
    </row>
    <row r="34" spans="1:12" ht="12.75" x14ac:dyDescent="0.2">
      <c r="A34" s="28">
        <v>25</v>
      </c>
      <c r="B34" t="s">
        <v>131</v>
      </c>
      <c r="C34" s="23">
        <v>1.01</v>
      </c>
      <c r="D34" s="23">
        <v>0.81</v>
      </c>
      <c r="E34" s="23">
        <v>1.0900000000000001</v>
      </c>
      <c r="F34" s="23">
        <v>1.22</v>
      </c>
      <c r="G34" s="23">
        <v>1.17</v>
      </c>
      <c r="H34" s="23">
        <v>0.97</v>
      </c>
      <c r="I34" s="23">
        <v>1.26</v>
      </c>
      <c r="J34" s="23">
        <v>1.43</v>
      </c>
      <c r="K34" s="23">
        <v>1.46</v>
      </c>
      <c r="L34" s="23">
        <v>1.55</v>
      </c>
    </row>
    <row r="35" spans="1:12" ht="12.75" x14ac:dyDescent="0.2">
      <c r="A35" s="28">
        <v>26</v>
      </c>
      <c r="B35" t="s">
        <v>132</v>
      </c>
      <c r="C35" s="23">
        <v>2.64</v>
      </c>
      <c r="D35" s="23">
        <v>2.16</v>
      </c>
      <c r="E35" s="23">
        <v>2.64</v>
      </c>
      <c r="F35" s="23">
        <v>2.35</v>
      </c>
      <c r="G35" s="23">
        <v>2.5</v>
      </c>
      <c r="H35" s="23">
        <v>2.34</v>
      </c>
      <c r="I35" s="23">
        <v>2.5099999999999998</v>
      </c>
      <c r="J35" s="23">
        <v>2.68</v>
      </c>
      <c r="K35" s="23">
        <v>2.54</v>
      </c>
      <c r="L35" s="23">
        <v>2.56</v>
      </c>
    </row>
    <row r="36" spans="1:12" ht="12.75" x14ac:dyDescent="0.2">
      <c r="A36" s="40">
        <v>27</v>
      </c>
      <c r="B36" s="19" t="s">
        <v>133</v>
      </c>
      <c r="C36" s="43">
        <v>54.82</v>
      </c>
      <c r="D36" s="43">
        <v>56.76</v>
      </c>
      <c r="E36" s="43">
        <v>63.85</v>
      </c>
      <c r="F36" s="43">
        <v>67.569999999999993</v>
      </c>
      <c r="G36" s="43">
        <v>77.64</v>
      </c>
      <c r="H36" s="43">
        <v>77.209999999999994</v>
      </c>
      <c r="I36" s="43">
        <v>74.39</v>
      </c>
      <c r="J36" s="43">
        <v>82.67</v>
      </c>
      <c r="K36" s="43">
        <v>80.38</v>
      </c>
      <c r="L36" s="43">
        <v>75.5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3">
        <v>1.4</v>
      </c>
      <c r="D38" s="23">
        <v>1.38</v>
      </c>
      <c r="E38" s="23">
        <v>1.48</v>
      </c>
      <c r="F38" s="23">
        <v>1.5</v>
      </c>
      <c r="G38" s="23">
        <v>1.64</v>
      </c>
      <c r="H38" s="23">
        <v>1.78</v>
      </c>
      <c r="I38" s="23">
        <v>1.76</v>
      </c>
      <c r="J38" s="23">
        <v>2.2799999999999998</v>
      </c>
      <c r="K38" s="23">
        <v>2.2400000000000002</v>
      </c>
      <c r="L38" s="23">
        <v>2.23</v>
      </c>
    </row>
    <row r="39" spans="1:12" ht="12.75" x14ac:dyDescent="0.2">
      <c r="A39" s="28">
        <v>29</v>
      </c>
      <c r="B39" t="s">
        <v>135</v>
      </c>
      <c r="C39" s="23">
        <v>0.46</v>
      </c>
      <c r="D39" s="23">
        <v>0.36</v>
      </c>
      <c r="E39" s="23">
        <v>0.52</v>
      </c>
      <c r="F39" s="23">
        <v>0.49</v>
      </c>
      <c r="G39" s="23">
        <v>0.42</v>
      </c>
      <c r="H39" s="23">
        <v>0.34</v>
      </c>
      <c r="I39" s="23">
        <v>0.59</v>
      </c>
      <c r="J39" s="23">
        <v>0.52</v>
      </c>
      <c r="K39" s="23">
        <v>0.51</v>
      </c>
      <c r="L39" s="23">
        <v>0.5</v>
      </c>
    </row>
    <row r="40" spans="1:12" ht="12.75" x14ac:dyDescent="0.2">
      <c r="A40" s="28">
        <v>30</v>
      </c>
      <c r="B40" t="s">
        <v>136</v>
      </c>
      <c r="C40" s="23">
        <v>1.69</v>
      </c>
      <c r="D40" s="23">
        <v>1.71</v>
      </c>
      <c r="E40" s="23">
        <v>1.8</v>
      </c>
      <c r="F40" s="23">
        <v>1.6</v>
      </c>
      <c r="G40" s="23">
        <v>1.71</v>
      </c>
      <c r="H40" s="23">
        <v>1.64</v>
      </c>
      <c r="I40" s="23">
        <v>1.51</v>
      </c>
      <c r="J40" s="23">
        <v>1.88</v>
      </c>
      <c r="K40" s="23">
        <v>1.89</v>
      </c>
      <c r="L40" s="23">
        <v>2</v>
      </c>
    </row>
    <row r="41" spans="1:12" ht="12.75" x14ac:dyDescent="0.2">
      <c r="A41" s="28">
        <v>31</v>
      </c>
      <c r="B41" t="s">
        <v>137</v>
      </c>
      <c r="C41" s="23">
        <v>0.33</v>
      </c>
      <c r="D41" s="23">
        <v>0.33</v>
      </c>
      <c r="E41" s="23">
        <v>0.37</v>
      </c>
      <c r="F41" s="23">
        <v>0.38</v>
      </c>
      <c r="G41" s="23">
        <v>0.41</v>
      </c>
      <c r="H41" s="23">
        <v>0.39</v>
      </c>
      <c r="J41" s="23">
        <v>0.12</v>
      </c>
      <c r="K41" s="23">
        <v>0.12</v>
      </c>
      <c r="L41" s="23">
        <v>0.11</v>
      </c>
    </row>
    <row r="42" spans="1:12" ht="12.75" x14ac:dyDescent="0.2">
      <c r="A42" s="28">
        <v>32</v>
      </c>
      <c r="B42" t="s">
        <v>138</v>
      </c>
      <c r="C42" s="30">
        <v>10.66</v>
      </c>
      <c r="D42" s="23">
        <v>9.57</v>
      </c>
      <c r="E42" s="23">
        <v>9.23</v>
      </c>
      <c r="F42" s="23">
        <v>8.9</v>
      </c>
      <c r="G42" s="23">
        <v>9.23</v>
      </c>
      <c r="H42" s="23">
        <v>6.92</v>
      </c>
      <c r="I42" s="23">
        <v>6.23</v>
      </c>
      <c r="J42" s="23">
        <v>7.49</v>
      </c>
      <c r="K42" s="23">
        <v>9.5399999999999991</v>
      </c>
      <c r="L42" s="30">
        <v>11.82</v>
      </c>
    </row>
    <row r="43" spans="1:12" ht="12.75" x14ac:dyDescent="0.2">
      <c r="A43" s="28">
        <v>33</v>
      </c>
      <c r="B43" t="s">
        <v>139</v>
      </c>
      <c r="C43" s="23">
        <v>1.88</v>
      </c>
      <c r="D43" s="23">
        <v>2.04</v>
      </c>
      <c r="E43" s="23">
        <v>2.2599999999999998</v>
      </c>
      <c r="F43" s="23">
        <v>2.04</v>
      </c>
      <c r="G43" s="23">
        <v>2.4700000000000002</v>
      </c>
      <c r="H43" s="23">
        <v>1.94</v>
      </c>
      <c r="I43" s="23">
        <v>2</v>
      </c>
      <c r="J43" s="23">
        <v>1.92</v>
      </c>
      <c r="K43" s="23">
        <v>1.89</v>
      </c>
      <c r="L43" s="23">
        <v>1.94</v>
      </c>
    </row>
    <row r="44" spans="1:12" ht="12.75" x14ac:dyDescent="0.2">
      <c r="A44" s="40">
        <v>34</v>
      </c>
      <c r="B44" s="19" t="s">
        <v>140</v>
      </c>
      <c r="C44" s="43">
        <v>16.41</v>
      </c>
      <c r="D44" s="43">
        <v>15.39</v>
      </c>
      <c r="E44" s="43">
        <v>15.65</v>
      </c>
      <c r="F44" s="43">
        <v>14.91</v>
      </c>
      <c r="G44" s="43">
        <v>15.87</v>
      </c>
      <c r="H44" s="43">
        <v>13</v>
      </c>
      <c r="I44" s="43">
        <v>12.08</v>
      </c>
      <c r="J44" s="43">
        <v>14.21</v>
      </c>
      <c r="K44" s="43">
        <v>16.18</v>
      </c>
      <c r="L44" s="43">
        <v>18.600000000000001</v>
      </c>
    </row>
    <row r="45" spans="1:12" ht="12.75" x14ac:dyDescent="0.2">
      <c r="A45" s="40">
        <v>35</v>
      </c>
      <c r="B45" s="19" t="s">
        <v>141</v>
      </c>
      <c r="C45" s="43">
        <v>71.23</v>
      </c>
      <c r="D45" s="43">
        <v>72.150000000000006</v>
      </c>
      <c r="E45" s="43">
        <v>79.5</v>
      </c>
      <c r="F45" s="43">
        <v>82.48</v>
      </c>
      <c r="G45" s="43">
        <v>93.51</v>
      </c>
      <c r="H45" s="43">
        <v>90.21</v>
      </c>
      <c r="I45" s="43">
        <v>86.47</v>
      </c>
      <c r="J45" s="43">
        <v>96.88</v>
      </c>
      <c r="K45" s="43">
        <v>96.56</v>
      </c>
      <c r="L45" s="43">
        <v>94.1</v>
      </c>
    </row>
    <row r="46" spans="1:12" ht="12.75" x14ac:dyDescent="0.2">
      <c r="A46" s="28">
        <v>36</v>
      </c>
      <c r="B46" t="s">
        <v>142</v>
      </c>
      <c r="C46" s="23">
        <v>6.02</v>
      </c>
      <c r="D46" s="23">
        <v>5.7</v>
      </c>
      <c r="E46" s="23">
        <v>6.45</v>
      </c>
      <c r="F46" s="23">
        <v>6.92</v>
      </c>
      <c r="G46" s="23">
        <v>7.88</v>
      </c>
      <c r="H46" s="23">
        <v>8.43</v>
      </c>
      <c r="I46" s="23">
        <v>7.94</v>
      </c>
      <c r="J46" s="23">
        <v>8.39</v>
      </c>
      <c r="K46" s="23">
        <v>7.77</v>
      </c>
      <c r="L46" s="23">
        <v>7.33</v>
      </c>
    </row>
    <row r="47" spans="1:12" ht="12.75" x14ac:dyDescent="0.2">
      <c r="A47" s="40">
        <v>37</v>
      </c>
      <c r="B47" s="19" t="s">
        <v>143</v>
      </c>
      <c r="C47" s="43">
        <v>77.25</v>
      </c>
      <c r="D47" s="43">
        <v>77.849999999999994</v>
      </c>
      <c r="E47" s="43">
        <v>85.95</v>
      </c>
      <c r="F47" s="43">
        <v>89.4</v>
      </c>
      <c r="G47" s="44">
        <v>101.4</v>
      </c>
      <c r="H47" s="43">
        <v>98.64</v>
      </c>
      <c r="I47" s="43">
        <v>94.41</v>
      </c>
      <c r="J47" s="44">
        <v>105.27</v>
      </c>
      <c r="K47" s="44">
        <v>104.33</v>
      </c>
      <c r="L47" s="44">
        <v>101.43</v>
      </c>
    </row>
    <row r="48" spans="1:12" ht="12.75" x14ac:dyDescent="0.2"/>
    <row r="49" spans="1:12" ht="12.75" x14ac:dyDescent="0.2">
      <c r="A49" s="40">
        <v>38</v>
      </c>
      <c r="B49" s="19" t="s">
        <v>144</v>
      </c>
      <c r="C49" s="45">
        <v>8.9</v>
      </c>
      <c r="D49" s="45">
        <v>6.14</v>
      </c>
      <c r="E49" s="43">
        <v>17.39</v>
      </c>
      <c r="F49" s="43">
        <v>30.93</v>
      </c>
      <c r="G49" s="43">
        <v>37.21</v>
      </c>
      <c r="H49" s="43">
        <v>34.44</v>
      </c>
      <c r="I49" s="43">
        <v>19.62</v>
      </c>
      <c r="J49" s="43">
        <v>28.05</v>
      </c>
      <c r="K49" s="43">
        <v>15.19</v>
      </c>
      <c r="L49" s="45">
        <v>3.17</v>
      </c>
    </row>
    <row r="50" spans="1:12" ht="12.75" x14ac:dyDescent="0.2"/>
    <row r="51" spans="1:12" ht="12.75" x14ac:dyDescent="0.2">
      <c r="B51" s="20" t="s">
        <v>102</v>
      </c>
      <c r="C51" s="56" t="str">
        <f>HYPERLINK("mailto:econ@beeflambnz.com","econ@beeflambnz.com")</f>
        <v>econ@beeflambnz.com</v>
      </c>
      <c r="D51" s="55"/>
      <c r="E51" s="55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300-000000000000}"/>
    <hyperlink ref="F51" location="Notes!A1" display="Notes tab" xr:uid="{00000000-0004-0000-03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157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158</v>
      </c>
    </row>
    <row r="8" spans="1:12" ht="12.75" x14ac:dyDescent="0.2">
      <c r="A8" s="21">
        <v>1</v>
      </c>
      <c r="B8" t="s">
        <v>106</v>
      </c>
      <c r="C8" s="30">
        <v>34.270000000000003</v>
      </c>
      <c r="D8" s="30">
        <v>37.799999999999997</v>
      </c>
      <c r="E8" s="30">
        <v>35.71</v>
      </c>
      <c r="F8" s="30">
        <v>47.58</v>
      </c>
      <c r="G8" s="30">
        <v>55.72</v>
      </c>
      <c r="H8" s="30">
        <v>52.74</v>
      </c>
      <c r="I8" s="30">
        <v>53.69</v>
      </c>
      <c r="J8" s="30">
        <v>59.21</v>
      </c>
      <c r="K8" s="30">
        <v>56.39</v>
      </c>
      <c r="L8" s="30">
        <v>51.89</v>
      </c>
    </row>
    <row r="9" spans="1:12" ht="12.75" x14ac:dyDescent="0.2">
      <c r="A9" s="21">
        <v>2</v>
      </c>
      <c r="B9" t="s">
        <v>107</v>
      </c>
      <c r="C9" s="30">
        <v>45.7</v>
      </c>
      <c r="D9" s="30">
        <v>41.9</v>
      </c>
      <c r="E9" s="30">
        <v>51.3</v>
      </c>
      <c r="F9" s="30">
        <v>73.3</v>
      </c>
      <c r="G9" s="30">
        <v>85.29</v>
      </c>
      <c r="H9" s="30">
        <v>85.39</v>
      </c>
      <c r="I9" s="30">
        <v>74.98</v>
      </c>
      <c r="J9" s="30">
        <v>87.08</v>
      </c>
      <c r="K9" s="30">
        <v>73.989999999999995</v>
      </c>
      <c r="L9" s="30">
        <v>59.65</v>
      </c>
    </row>
    <row r="10" spans="1:12" ht="12.75" x14ac:dyDescent="0.2">
      <c r="A10" s="21">
        <v>3</v>
      </c>
      <c r="B10" t="s">
        <v>108</v>
      </c>
      <c r="C10" s="30">
        <v>15.61</v>
      </c>
      <c r="D10" s="30">
        <v>18.489999999999998</v>
      </c>
      <c r="E10" s="30">
        <v>24.52</v>
      </c>
      <c r="F10" s="30">
        <v>31.25</v>
      </c>
      <c r="G10" s="30">
        <v>32.020000000000003</v>
      </c>
      <c r="H10" s="30">
        <v>36.01</v>
      </c>
      <c r="I10" s="30">
        <v>29.04</v>
      </c>
      <c r="J10" s="30">
        <v>33.799999999999997</v>
      </c>
      <c r="K10" s="30">
        <v>34.9</v>
      </c>
      <c r="L10" s="30">
        <v>32.51</v>
      </c>
    </row>
    <row r="11" spans="1:12" ht="12.75" x14ac:dyDescent="0.2">
      <c r="A11" s="21">
        <v>4</v>
      </c>
      <c r="B11" t="s">
        <v>109</v>
      </c>
      <c r="C11" s="23">
        <v>6.72</v>
      </c>
      <c r="D11" s="23">
        <v>5.1100000000000003</v>
      </c>
      <c r="E11" s="23">
        <v>3.94</v>
      </c>
      <c r="F11" s="23">
        <v>4.87</v>
      </c>
      <c r="G11" s="23">
        <v>5.22</v>
      </c>
      <c r="H11" s="23">
        <v>6.49</v>
      </c>
      <c r="I11" s="23">
        <v>6.17</v>
      </c>
      <c r="J11" s="23">
        <v>6.25</v>
      </c>
      <c r="K11" s="30">
        <v>10.73</v>
      </c>
      <c r="L11" s="23">
        <v>8.65</v>
      </c>
    </row>
    <row r="12" spans="1:12" ht="12.75" x14ac:dyDescent="0.2">
      <c r="A12" s="21">
        <v>5</v>
      </c>
      <c r="B12" t="s">
        <v>110</v>
      </c>
      <c r="C12" s="23">
        <v>2.6</v>
      </c>
      <c r="D12" s="23">
        <v>2.97</v>
      </c>
      <c r="E12" s="23">
        <v>3.95</v>
      </c>
      <c r="F12" s="23">
        <v>5.91</v>
      </c>
      <c r="G12" s="23">
        <v>4.6900000000000004</v>
      </c>
      <c r="H12" s="23">
        <v>4</v>
      </c>
      <c r="I12" s="23">
        <v>2.54</v>
      </c>
      <c r="J12" s="23">
        <v>3.26</v>
      </c>
      <c r="K12" s="23">
        <v>3.46</v>
      </c>
      <c r="L12" s="23">
        <v>3.94</v>
      </c>
    </row>
    <row r="13" spans="1:12" ht="12.75" x14ac:dyDescent="0.2">
      <c r="A13" s="21">
        <v>6</v>
      </c>
      <c r="B13" t="s">
        <v>111</v>
      </c>
    </row>
    <row r="14" spans="1:12" ht="12.75" x14ac:dyDescent="0.2">
      <c r="A14" s="21">
        <v>7</v>
      </c>
      <c r="B14" t="s">
        <v>112</v>
      </c>
      <c r="C14" s="23">
        <v>0.44</v>
      </c>
      <c r="E14" s="23">
        <v>0.12</v>
      </c>
      <c r="F14" s="23">
        <v>1.1599999999999999</v>
      </c>
      <c r="G14" s="23">
        <v>1.36</v>
      </c>
      <c r="H14" s="23">
        <v>1.43</v>
      </c>
      <c r="I14" s="23">
        <v>1.61</v>
      </c>
      <c r="J14" s="23">
        <v>1.59</v>
      </c>
      <c r="K14" s="23">
        <v>1.58</v>
      </c>
      <c r="L14" s="23">
        <v>1.58</v>
      </c>
    </row>
    <row r="15" spans="1:12" ht="12.75" x14ac:dyDescent="0.2">
      <c r="A15" s="21">
        <v>8</v>
      </c>
      <c r="B15" t="s">
        <v>113</v>
      </c>
      <c r="C15" s="23">
        <v>6.9</v>
      </c>
      <c r="D15" s="23">
        <v>7.38</v>
      </c>
      <c r="E15" s="23">
        <v>7.84</v>
      </c>
      <c r="F15" s="23">
        <v>8.56</v>
      </c>
      <c r="G15" s="30">
        <v>10.38</v>
      </c>
      <c r="H15" s="23">
        <v>9.0500000000000007</v>
      </c>
      <c r="I15" s="23">
        <v>7.86</v>
      </c>
      <c r="J15" s="23">
        <v>6.01</v>
      </c>
      <c r="K15" s="23">
        <v>5.43</v>
      </c>
      <c r="L15" s="23">
        <v>5.44</v>
      </c>
    </row>
    <row r="16" spans="1:12" ht="12.75" x14ac:dyDescent="0.2">
      <c r="A16" s="37">
        <v>9</v>
      </c>
      <c r="B16" s="19" t="s">
        <v>114</v>
      </c>
      <c r="C16" s="44">
        <v>112.23</v>
      </c>
      <c r="D16" s="44">
        <v>113.66</v>
      </c>
      <c r="E16" s="44">
        <v>127.37</v>
      </c>
      <c r="F16" s="44">
        <v>172.64</v>
      </c>
      <c r="G16" s="44">
        <v>194.69</v>
      </c>
      <c r="H16" s="44">
        <v>195.12</v>
      </c>
      <c r="I16" s="44">
        <v>175.9</v>
      </c>
      <c r="J16" s="44">
        <v>197.19</v>
      </c>
      <c r="K16" s="44">
        <v>186.48</v>
      </c>
      <c r="L16" s="44">
        <v>163.66</v>
      </c>
    </row>
    <row r="17" spans="1:12" ht="12.75" x14ac:dyDescent="0.2"/>
    <row r="18" spans="1:12" ht="12.75" x14ac:dyDescent="0.2">
      <c r="B18" s="19" t="s">
        <v>159</v>
      </c>
    </row>
    <row r="19" spans="1:12" ht="12.75" x14ac:dyDescent="0.2">
      <c r="A19" s="28">
        <v>10</v>
      </c>
      <c r="B19" t="s">
        <v>116</v>
      </c>
      <c r="C19" s="23">
        <v>9.8699999999999992</v>
      </c>
      <c r="D19" s="30">
        <v>11.21</v>
      </c>
      <c r="E19" s="30">
        <v>11.98</v>
      </c>
      <c r="F19" s="30">
        <v>15.52</v>
      </c>
      <c r="G19" s="30">
        <v>16.98</v>
      </c>
      <c r="H19" s="30">
        <v>18.2</v>
      </c>
      <c r="I19" s="30">
        <v>19.260000000000002</v>
      </c>
      <c r="J19" s="30">
        <v>19.82</v>
      </c>
      <c r="K19" s="30">
        <v>20.21</v>
      </c>
      <c r="L19" s="30">
        <v>19.489999999999998</v>
      </c>
    </row>
    <row r="20" spans="1:12" ht="12.75" x14ac:dyDescent="0.2">
      <c r="A20" s="28">
        <v>11</v>
      </c>
      <c r="B20" t="s">
        <v>117</v>
      </c>
      <c r="C20" s="23">
        <v>5.7</v>
      </c>
      <c r="D20" s="23">
        <v>5.43</v>
      </c>
      <c r="E20" s="23">
        <v>5.85</v>
      </c>
      <c r="F20" s="23">
        <v>8.25</v>
      </c>
      <c r="G20" s="23">
        <v>8.84</v>
      </c>
      <c r="H20" s="30">
        <v>10.23</v>
      </c>
      <c r="I20" s="23">
        <v>9.66</v>
      </c>
      <c r="J20" s="30">
        <v>10.98</v>
      </c>
      <c r="K20" s="30">
        <v>11.1</v>
      </c>
      <c r="L20" s="30">
        <v>11.68</v>
      </c>
    </row>
    <row r="21" spans="1:12" ht="12.75" x14ac:dyDescent="0.2">
      <c r="A21" s="28">
        <v>12</v>
      </c>
      <c r="B21" t="s">
        <v>118</v>
      </c>
      <c r="C21" s="23">
        <v>3.59</v>
      </c>
      <c r="D21" s="23">
        <v>4.8</v>
      </c>
      <c r="E21" s="23">
        <v>4.8099999999999996</v>
      </c>
      <c r="F21" s="23">
        <v>7.95</v>
      </c>
      <c r="G21" s="23">
        <v>8.66</v>
      </c>
      <c r="H21" s="23">
        <v>8.67</v>
      </c>
      <c r="I21" s="23">
        <v>7.1</v>
      </c>
      <c r="J21" s="23">
        <v>6.77</v>
      </c>
      <c r="K21" s="23">
        <v>7.27</v>
      </c>
      <c r="L21" s="23">
        <v>6.3</v>
      </c>
    </row>
    <row r="22" spans="1:12" ht="12.75" x14ac:dyDescent="0.2">
      <c r="A22" s="28">
        <v>13</v>
      </c>
      <c r="B22" t="s">
        <v>119</v>
      </c>
      <c r="C22" s="23">
        <v>9.1199999999999992</v>
      </c>
      <c r="D22" s="23">
        <v>9.68</v>
      </c>
      <c r="E22" s="23">
        <v>8.61</v>
      </c>
      <c r="F22" s="30">
        <v>10.130000000000001</v>
      </c>
      <c r="G22" s="30">
        <v>11.59</v>
      </c>
      <c r="H22" s="30">
        <v>12.46</v>
      </c>
      <c r="I22" s="30">
        <v>13.7</v>
      </c>
      <c r="J22" s="30">
        <v>13.07</v>
      </c>
      <c r="K22" s="30">
        <v>13.44</v>
      </c>
      <c r="L22" s="30">
        <v>14.48</v>
      </c>
    </row>
    <row r="23" spans="1:12" ht="12.75" x14ac:dyDescent="0.2">
      <c r="A23" s="28">
        <v>14</v>
      </c>
      <c r="B23" t="s">
        <v>120</v>
      </c>
      <c r="C23" s="30">
        <v>10.84</v>
      </c>
      <c r="D23" s="30">
        <v>13.63</v>
      </c>
      <c r="E23" s="30">
        <v>13.47</v>
      </c>
      <c r="F23" s="30">
        <v>17.670000000000002</v>
      </c>
      <c r="G23" s="30">
        <v>18.39</v>
      </c>
      <c r="H23" s="30">
        <v>18.940000000000001</v>
      </c>
      <c r="I23" s="30">
        <v>17.510000000000002</v>
      </c>
      <c r="J23" s="30">
        <v>21.23</v>
      </c>
      <c r="K23" s="30">
        <v>24.13</v>
      </c>
      <c r="L23" s="30">
        <v>18.760000000000002</v>
      </c>
    </row>
    <row r="24" spans="1:12" ht="12.75" x14ac:dyDescent="0.2">
      <c r="A24" s="28">
        <v>15</v>
      </c>
      <c r="B24" t="s">
        <v>121</v>
      </c>
      <c r="C24" s="23">
        <v>1.06</v>
      </c>
      <c r="D24" s="23">
        <v>0.84</v>
      </c>
      <c r="E24" s="23">
        <v>1.08</v>
      </c>
      <c r="F24" s="23">
        <v>0.95</v>
      </c>
      <c r="G24" s="23">
        <v>1.03</v>
      </c>
      <c r="H24" s="23">
        <v>1.57</v>
      </c>
      <c r="I24" s="23">
        <v>1.1200000000000001</v>
      </c>
      <c r="J24" s="23">
        <v>0.99</v>
      </c>
      <c r="K24" s="23">
        <v>0.86</v>
      </c>
      <c r="L24" s="23">
        <v>0.85</v>
      </c>
    </row>
    <row r="25" spans="1:12" ht="12.75" x14ac:dyDescent="0.2">
      <c r="A25" s="28">
        <v>16</v>
      </c>
      <c r="B25" t="s">
        <v>122</v>
      </c>
      <c r="C25" s="23">
        <v>2.2200000000000002</v>
      </c>
      <c r="D25" s="23">
        <v>3.06</v>
      </c>
      <c r="E25" s="23">
        <v>3.05</v>
      </c>
      <c r="F25" s="23">
        <v>3.26</v>
      </c>
      <c r="G25" s="23">
        <v>3.82</v>
      </c>
      <c r="H25" s="23">
        <v>3.64</v>
      </c>
      <c r="I25" s="23">
        <v>4.78</v>
      </c>
      <c r="J25" s="23">
        <v>3.72</v>
      </c>
      <c r="K25" s="23">
        <v>3.86</v>
      </c>
      <c r="L25" s="23">
        <v>3.8</v>
      </c>
    </row>
    <row r="26" spans="1:12" ht="12.75" x14ac:dyDescent="0.2">
      <c r="A26" s="28">
        <v>17</v>
      </c>
      <c r="B26" t="s">
        <v>123</v>
      </c>
      <c r="C26" s="23">
        <v>3.47</v>
      </c>
      <c r="D26" s="23">
        <v>3.24</v>
      </c>
      <c r="E26" s="23">
        <v>3.25</v>
      </c>
      <c r="F26" s="23">
        <v>4.33</v>
      </c>
      <c r="G26" s="23">
        <v>5.01</v>
      </c>
      <c r="H26" s="23">
        <v>4.49</v>
      </c>
      <c r="I26" s="23">
        <v>4.66</v>
      </c>
      <c r="J26" s="23">
        <v>5.07</v>
      </c>
      <c r="K26" s="23">
        <v>5.14</v>
      </c>
      <c r="L26" s="23">
        <v>4.93</v>
      </c>
    </row>
    <row r="27" spans="1:12" ht="12.75" x14ac:dyDescent="0.2">
      <c r="A27" s="28">
        <v>18</v>
      </c>
      <c r="B27" t="s">
        <v>124</v>
      </c>
      <c r="C27" s="23">
        <v>2.82</v>
      </c>
      <c r="D27" s="23">
        <v>2.5299999999999998</v>
      </c>
      <c r="E27" s="23">
        <v>2.59</v>
      </c>
      <c r="F27" s="23">
        <v>3.24</v>
      </c>
      <c r="G27" s="23">
        <v>3.98</v>
      </c>
      <c r="H27" s="23">
        <v>3.56</v>
      </c>
      <c r="I27" s="23">
        <v>3.53</v>
      </c>
      <c r="J27" s="23">
        <v>5.09</v>
      </c>
      <c r="K27" s="23">
        <v>5.92</v>
      </c>
      <c r="L27" s="23">
        <v>5.95</v>
      </c>
    </row>
    <row r="28" spans="1:12" ht="12.75" x14ac:dyDescent="0.2">
      <c r="A28" s="28">
        <v>19</v>
      </c>
      <c r="B28" t="s">
        <v>125</v>
      </c>
      <c r="C28" s="23">
        <v>1.32</v>
      </c>
      <c r="D28" s="23">
        <v>1.05</v>
      </c>
      <c r="E28" s="23">
        <v>0.98</v>
      </c>
      <c r="F28" s="23">
        <v>1.07</v>
      </c>
      <c r="G28" s="23">
        <v>1.04</v>
      </c>
      <c r="H28" s="23">
        <v>1.21</v>
      </c>
      <c r="I28" s="23">
        <v>1.08</v>
      </c>
      <c r="J28" s="23">
        <v>0.99</v>
      </c>
      <c r="K28" s="23">
        <v>1.01</v>
      </c>
      <c r="L28" s="23">
        <v>1.04</v>
      </c>
    </row>
    <row r="29" spans="1:12" ht="12.75" x14ac:dyDescent="0.2">
      <c r="A29" s="28">
        <v>20</v>
      </c>
      <c r="B29" t="s">
        <v>126</v>
      </c>
      <c r="C29" s="23">
        <v>6.72</v>
      </c>
      <c r="D29" s="23">
        <v>5.83</v>
      </c>
      <c r="E29" s="23">
        <v>7.84</v>
      </c>
      <c r="F29" s="23">
        <v>6.65</v>
      </c>
      <c r="G29" s="23">
        <v>8.9</v>
      </c>
      <c r="H29" s="23">
        <v>8.51</v>
      </c>
      <c r="I29" s="23">
        <v>9.1</v>
      </c>
      <c r="J29" s="30">
        <v>11.3</v>
      </c>
      <c r="K29" s="30">
        <v>11.23</v>
      </c>
      <c r="L29" s="30">
        <v>10.8</v>
      </c>
    </row>
    <row r="30" spans="1:12" ht="12.75" x14ac:dyDescent="0.2">
      <c r="A30" s="28">
        <v>21</v>
      </c>
      <c r="B30" t="s">
        <v>127</v>
      </c>
      <c r="C30" s="23">
        <v>1.03</v>
      </c>
      <c r="D30" s="23">
        <v>1.24</v>
      </c>
      <c r="E30" s="23">
        <v>1.3</v>
      </c>
      <c r="F30" s="23">
        <v>1.8</v>
      </c>
      <c r="G30" s="23">
        <v>1.69</v>
      </c>
      <c r="H30" s="23">
        <v>2.2200000000000002</v>
      </c>
      <c r="I30" s="23">
        <v>2.88</v>
      </c>
      <c r="J30" s="23">
        <v>2.48</v>
      </c>
      <c r="K30" s="23">
        <v>2.4900000000000002</v>
      </c>
      <c r="L30" s="23">
        <v>2.66</v>
      </c>
    </row>
    <row r="31" spans="1:12" ht="12.75" x14ac:dyDescent="0.2">
      <c r="A31" s="28">
        <v>22</v>
      </c>
      <c r="B31" t="s">
        <v>128</v>
      </c>
      <c r="C31" s="23">
        <v>2.27</v>
      </c>
      <c r="D31" s="23">
        <v>2.42</v>
      </c>
      <c r="E31" s="23">
        <v>2.73</v>
      </c>
      <c r="F31" s="23">
        <v>2.3199999999999998</v>
      </c>
      <c r="G31" s="23">
        <v>3.24</v>
      </c>
      <c r="H31" s="23">
        <v>2.96</v>
      </c>
      <c r="I31" s="23">
        <v>2.91</v>
      </c>
      <c r="J31" s="23">
        <v>2.68</v>
      </c>
      <c r="K31" s="23">
        <v>3.26</v>
      </c>
      <c r="L31" s="23">
        <v>3.1</v>
      </c>
    </row>
    <row r="32" spans="1:12" ht="12.75" x14ac:dyDescent="0.2">
      <c r="A32" s="28">
        <v>23</v>
      </c>
      <c r="B32" t="s">
        <v>129</v>
      </c>
      <c r="I32" s="23">
        <v>0.13</v>
      </c>
      <c r="J32" s="23">
        <v>0.03</v>
      </c>
      <c r="K32" s="23">
        <v>0.04</v>
      </c>
      <c r="L32" s="23">
        <v>0.04</v>
      </c>
    </row>
    <row r="33" spans="1:12" ht="12.75" x14ac:dyDescent="0.2">
      <c r="A33" s="28">
        <v>24</v>
      </c>
      <c r="B33" t="s">
        <v>130</v>
      </c>
      <c r="C33" s="23">
        <v>6.64</v>
      </c>
      <c r="D33" s="23">
        <v>7.84</v>
      </c>
      <c r="E33" s="23">
        <v>6.55</v>
      </c>
      <c r="F33" s="23">
        <v>8.69</v>
      </c>
      <c r="G33" s="30">
        <v>10.72</v>
      </c>
      <c r="H33" s="30">
        <v>10.57</v>
      </c>
      <c r="I33" s="23">
        <v>9.5500000000000007</v>
      </c>
      <c r="J33" s="30">
        <v>10.47</v>
      </c>
      <c r="K33" s="23">
        <v>9.2100000000000009</v>
      </c>
      <c r="L33" s="23">
        <v>7.82</v>
      </c>
    </row>
    <row r="34" spans="1:12" ht="12.75" x14ac:dyDescent="0.2">
      <c r="A34" s="28">
        <v>25</v>
      </c>
      <c r="B34" t="s">
        <v>131</v>
      </c>
      <c r="C34" s="23">
        <v>1.31</v>
      </c>
      <c r="D34" s="23">
        <v>1.1000000000000001</v>
      </c>
      <c r="E34" s="23">
        <v>1.34</v>
      </c>
      <c r="F34" s="23">
        <v>1.74</v>
      </c>
      <c r="G34" s="23">
        <v>1.65</v>
      </c>
      <c r="H34" s="23">
        <v>1.42</v>
      </c>
      <c r="I34" s="23">
        <v>1.94</v>
      </c>
      <c r="J34" s="23">
        <v>2.11</v>
      </c>
      <c r="K34" s="23">
        <v>2.2799999999999998</v>
      </c>
      <c r="L34" s="23">
        <v>2.42</v>
      </c>
    </row>
    <row r="35" spans="1:12" ht="12.75" x14ac:dyDescent="0.2">
      <c r="A35" s="28">
        <v>26</v>
      </c>
      <c r="B35" t="s">
        <v>132</v>
      </c>
      <c r="C35" s="23">
        <v>3.43</v>
      </c>
      <c r="D35" s="23">
        <v>2.93</v>
      </c>
      <c r="E35" s="23">
        <v>3.25</v>
      </c>
      <c r="F35" s="23">
        <v>3.37</v>
      </c>
      <c r="G35" s="23">
        <v>3.52</v>
      </c>
      <c r="H35" s="23">
        <v>3.44</v>
      </c>
      <c r="I35" s="23">
        <v>3.88</v>
      </c>
      <c r="J35" s="23">
        <v>3.96</v>
      </c>
      <c r="K35" s="23">
        <v>3.96</v>
      </c>
      <c r="L35" s="23">
        <v>4</v>
      </c>
    </row>
    <row r="36" spans="1:12" ht="12.75" x14ac:dyDescent="0.2">
      <c r="A36" s="40">
        <v>27</v>
      </c>
      <c r="B36" s="19" t="s">
        <v>133</v>
      </c>
      <c r="C36" s="43">
        <v>71.41</v>
      </c>
      <c r="D36" s="43">
        <v>76.81</v>
      </c>
      <c r="E36" s="43">
        <v>78.69</v>
      </c>
      <c r="F36" s="43">
        <v>96.95</v>
      </c>
      <c r="G36" s="44">
        <v>109.06</v>
      </c>
      <c r="H36" s="44">
        <v>113.2</v>
      </c>
      <c r="I36" s="44">
        <v>114.74</v>
      </c>
      <c r="J36" s="44">
        <v>122.28</v>
      </c>
      <c r="K36" s="44">
        <v>125.4</v>
      </c>
      <c r="L36" s="44">
        <v>118.13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3">
        <v>1.82</v>
      </c>
      <c r="D38" s="23">
        <v>1.87</v>
      </c>
      <c r="E38" s="23">
        <v>1.83</v>
      </c>
      <c r="F38" s="23">
        <v>2.16</v>
      </c>
      <c r="G38" s="23">
        <v>2.2999999999999998</v>
      </c>
      <c r="H38" s="23">
        <v>2.6</v>
      </c>
      <c r="I38" s="23">
        <v>2.71</v>
      </c>
      <c r="J38" s="23">
        <v>3.37</v>
      </c>
      <c r="K38" s="23">
        <v>3.49</v>
      </c>
      <c r="L38" s="23">
        <v>3.49</v>
      </c>
    </row>
    <row r="39" spans="1:12" ht="12.75" x14ac:dyDescent="0.2">
      <c r="A39" s="28">
        <v>29</v>
      </c>
      <c r="B39" t="s">
        <v>135</v>
      </c>
      <c r="C39" s="23">
        <v>0.6</v>
      </c>
      <c r="D39" s="23">
        <v>0.48</v>
      </c>
      <c r="E39" s="23">
        <v>0.64</v>
      </c>
      <c r="F39" s="23">
        <v>0.7</v>
      </c>
      <c r="G39" s="23">
        <v>0.57999999999999996</v>
      </c>
      <c r="H39" s="23">
        <v>0.49</v>
      </c>
      <c r="I39" s="23">
        <v>0.91</v>
      </c>
      <c r="J39" s="23">
        <v>0.77</v>
      </c>
      <c r="K39" s="23">
        <v>0.79</v>
      </c>
      <c r="L39" s="23">
        <v>0.78</v>
      </c>
    </row>
    <row r="40" spans="1:12" ht="12.75" x14ac:dyDescent="0.2">
      <c r="A40" s="28">
        <v>30</v>
      </c>
      <c r="B40" t="s">
        <v>136</v>
      </c>
      <c r="C40" s="23">
        <v>2.2000000000000002</v>
      </c>
      <c r="D40" s="23">
        <v>2.3199999999999998</v>
      </c>
      <c r="E40" s="23">
        <v>2.21</v>
      </c>
      <c r="F40" s="23">
        <v>2.29</v>
      </c>
      <c r="G40" s="23">
        <v>2.4</v>
      </c>
      <c r="H40" s="23">
        <v>2.4</v>
      </c>
      <c r="I40" s="23">
        <v>2.3199999999999998</v>
      </c>
      <c r="J40" s="23">
        <v>2.78</v>
      </c>
      <c r="K40" s="23">
        <v>2.95</v>
      </c>
      <c r="L40" s="23">
        <v>3.13</v>
      </c>
    </row>
    <row r="41" spans="1:12" ht="12.75" x14ac:dyDescent="0.2">
      <c r="A41" s="28">
        <v>31</v>
      </c>
      <c r="B41" t="s">
        <v>137</v>
      </c>
      <c r="C41" s="23">
        <v>0.43</v>
      </c>
      <c r="D41" s="23">
        <v>0.44</v>
      </c>
      <c r="E41" s="23">
        <v>0.46</v>
      </c>
      <c r="F41" s="23">
        <v>0.55000000000000004</v>
      </c>
      <c r="G41" s="23">
        <v>0.56999999999999995</v>
      </c>
      <c r="H41" s="23">
        <v>0.56999999999999995</v>
      </c>
      <c r="J41" s="23">
        <v>0.18</v>
      </c>
      <c r="K41" s="23">
        <v>0.18</v>
      </c>
      <c r="L41" s="23">
        <v>0.17</v>
      </c>
    </row>
    <row r="42" spans="1:12" ht="12.75" x14ac:dyDescent="0.2">
      <c r="A42" s="28">
        <v>32</v>
      </c>
      <c r="B42" t="s">
        <v>138</v>
      </c>
      <c r="C42" s="30">
        <v>13.89</v>
      </c>
      <c r="D42" s="30">
        <v>12.95</v>
      </c>
      <c r="E42" s="30">
        <v>11.37</v>
      </c>
      <c r="F42" s="30">
        <v>12.77</v>
      </c>
      <c r="G42" s="30">
        <v>12.96</v>
      </c>
      <c r="H42" s="30">
        <v>10.15</v>
      </c>
      <c r="I42" s="23">
        <v>9.61</v>
      </c>
      <c r="J42" s="30">
        <v>11.08</v>
      </c>
      <c r="K42" s="30">
        <v>14.89</v>
      </c>
      <c r="L42" s="30">
        <v>18.489999999999998</v>
      </c>
    </row>
    <row r="43" spans="1:12" ht="12.75" x14ac:dyDescent="0.2">
      <c r="A43" s="28">
        <v>33</v>
      </c>
      <c r="B43" t="s">
        <v>139</v>
      </c>
      <c r="C43" s="23">
        <v>2.44</v>
      </c>
      <c r="D43" s="23">
        <v>2.76</v>
      </c>
      <c r="E43" s="23">
        <v>2.78</v>
      </c>
      <c r="F43" s="23">
        <v>2.92</v>
      </c>
      <c r="G43" s="23">
        <v>3.47</v>
      </c>
      <c r="H43" s="23">
        <v>2.85</v>
      </c>
      <c r="I43" s="23">
        <v>3.08</v>
      </c>
      <c r="J43" s="23">
        <v>2.84</v>
      </c>
      <c r="K43" s="23">
        <v>2.95</v>
      </c>
      <c r="L43" s="23">
        <v>3.03</v>
      </c>
    </row>
    <row r="44" spans="1:12" ht="12.75" x14ac:dyDescent="0.2">
      <c r="A44" s="40">
        <v>34</v>
      </c>
      <c r="B44" s="19" t="s">
        <v>140</v>
      </c>
      <c r="C44" s="43">
        <v>21.38</v>
      </c>
      <c r="D44" s="43">
        <v>20.82</v>
      </c>
      <c r="E44" s="43">
        <v>19.29</v>
      </c>
      <c r="F44" s="43">
        <v>21.39</v>
      </c>
      <c r="G44" s="43">
        <v>22.29</v>
      </c>
      <c r="H44" s="43">
        <v>19.059999999999999</v>
      </c>
      <c r="I44" s="43">
        <v>18.64</v>
      </c>
      <c r="J44" s="43">
        <v>21.02</v>
      </c>
      <c r="K44" s="43">
        <v>25.25</v>
      </c>
      <c r="L44" s="43">
        <v>29.1</v>
      </c>
    </row>
    <row r="45" spans="1:12" ht="12.75" x14ac:dyDescent="0.2">
      <c r="A45" s="40">
        <v>35</v>
      </c>
      <c r="B45" s="19" t="s">
        <v>141</v>
      </c>
      <c r="C45" s="43">
        <v>92.79</v>
      </c>
      <c r="D45" s="43">
        <v>97.63</v>
      </c>
      <c r="E45" s="43">
        <v>97.99</v>
      </c>
      <c r="F45" s="44">
        <v>118.34</v>
      </c>
      <c r="G45" s="44">
        <v>131.35</v>
      </c>
      <c r="H45" s="44">
        <v>132.26</v>
      </c>
      <c r="I45" s="44">
        <v>133.38</v>
      </c>
      <c r="J45" s="44">
        <v>143.30000000000001</v>
      </c>
      <c r="K45" s="44">
        <v>150.65</v>
      </c>
      <c r="L45" s="44">
        <v>147.22999999999999</v>
      </c>
    </row>
    <row r="46" spans="1:12" ht="12.75" x14ac:dyDescent="0.2">
      <c r="A46" s="28">
        <v>36</v>
      </c>
      <c r="B46" t="s">
        <v>142</v>
      </c>
      <c r="C46" s="23">
        <v>7.84</v>
      </c>
      <c r="D46" s="23">
        <v>7.71</v>
      </c>
      <c r="E46" s="23">
        <v>7.95</v>
      </c>
      <c r="F46" s="23">
        <v>9.93</v>
      </c>
      <c r="G46" s="30">
        <v>11.07</v>
      </c>
      <c r="H46" s="30">
        <v>12.36</v>
      </c>
      <c r="I46" s="30">
        <v>12.25</v>
      </c>
      <c r="J46" s="30">
        <v>12.41</v>
      </c>
      <c r="K46" s="30">
        <v>12.12</v>
      </c>
      <c r="L46" s="30">
        <v>11.47</v>
      </c>
    </row>
    <row r="47" spans="1:12" ht="12.75" x14ac:dyDescent="0.2">
      <c r="A47" s="40">
        <v>37</v>
      </c>
      <c r="B47" s="19" t="s">
        <v>143</v>
      </c>
      <c r="C47" s="44">
        <v>100.63</v>
      </c>
      <c r="D47" s="44">
        <v>105.35</v>
      </c>
      <c r="E47" s="44">
        <v>105.94</v>
      </c>
      <c r="F47" s="44">
        <v>128.27000000000001</v>
      </c>
      <c r="G47" s="44">
        <v>142.41999999999999</v>
      </c>
      <c r="H47" s="44">
        <v>144.63</v>
      </c>
      <c r="I47" s="44">
        <v>145.63</v>
      </c>
      <c r="J47" s="44">
        <v>155.71</v>
      </c>
      <c r="K47" s="44">
        <v>162.77000000000001</v>
      </c>
      <c r="L47" s="44">
        <v>158.69999999999999</v>
      </c>
    </row>
    <row r="48" spans="1:12" ht="12.75" x14ac:dyDescent="0.2"/>
    <row r="49" spans="1:12" ht="12.75" x14ac:dyDescent="0.2">
      <c r="A49" s="40">
        <v>38</v>
      </c>
      <c r="B49" s="19" t="s">
        <v>144</v>
      </c>
      <c r="C49" s="43">
        <v>11.59</v>
      </c>
      <c r="D49" s="45">
        <v>8.31</v>
      </c>
      <c r="E49" s="43">
        <v>21.44</v>
      </c>
      <c r="F49" s="43">
        <v>44.37</v>
      </c>
      <c r="G49" s="43">
        <v>52.27</v>
      </c>
      <c r="H49" s="43">
        <v>50.5</v>
      </c>
      <c r="I49" s="43">
        <v>30.27</v>
      </c>
      <c r="J49" s="43">
        <v>41.49</v>
      </c>
      <c r="K49" s="43">
        <v>23.7</v>
      </c>
      <c r="L49" s="45">
        <v>4.96</v>
      </c>
    </row>
    <row r="50" spans="1:12" ht="12.75" x14ac:dyDescent="0.2"/>
    <row r="51" spans="1:12" ht="12.75" x14ac:dyDescent="0.2">
      <c r="B51" s="20" t="s">
        <v>102</v>
      </c>
      <c r="C51" s="56" t="str">
        <f>HYPERLINK("mailto:econ@beeflambnz.com","econ@beeflambnz.com")</f>
        <v>econ@beeflambnz.com</v>
      </c>
      <c r="D51" s="55"/>
      <c r="E51" s="55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400-000000000000}"/>
    <hyperlink ref="F51" location="Notes!A1" display="Notes tab" xr:uid="{00000000-0004-0000-04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160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161</v>
      </c>
    </row>
    <row r="8" spans="1:12" ht="12.75" x14ac:dyDescent="0.2">
      <c r="A8" s="21">
        <v>1</v>
      </c>
      <c r="B8" t="s">
        <v>162</v>
      </c>
      <c r="C8" s="46">
        <v>9494400</v>
      </c>
      <c r="D8" s="47">
        <v>11614375</v>
      </c>
      <c r="E8" s="47">
        <v>12375955</v>
      </c>
      <c r="F8" s="47">
        <v>12486363</v>
      </c>
      <c r="G8" s="47">
        <v>12175100</v>
      </c>
      <c r="H8" s="47">
        <v>13821421</v>
      </c>
      <c r="I8" s="47">
        <v>13771737</v>
      </c>
      <c r="J8" s="47">
        <v>16355571</v>
      </c>
      <c r="K8" s="47">
        <v>16355571</v>
      </c>
      <c r="L8" s="47">
        <v>16355571</v>
      </c>
    </row>
    <row r="9" spans="1:12" ht="12.75" x14ac:dyDescent="0.2">
      <c r="A9" s="21">
        <v>2</v>
      </c>
      <c r="B9" t="s">
        <v>163</v>
      </c>
      <c r="C9" s="33">
        <v>136695</v>
      </c>
      <c r="D9" s="33">
        <v>144023</v>
      </c>
      <c r="E9" s="33">
        <v>161583</v>
      </c>
      <c r="F9" s="33">
        <v>195795</v>
      </c>
      <c r="G9" s="33">
        <v>198402</v>
      </c>
      <c r="H9" s="33">
        <v>197242</v>
      </c>
      <c r="I9" s="33">
        <v>190898</v>
      </c>
      <c r="J9" s="33">
        <v>239448</v>
      </c>
      <c r="K9" s="33">
        <v>225631</v>
      </c>
      <c r="L9" s="33">
        <v>196072</v>
      </c>
    </row>
    <row r="10" spans="1:12" ht="12.75" x14ac:dyDescent="0.2">
      <c r="A10" s="21">
        <v>3</v>
      </c>
      <c r="B10" t="s">
        <v>164</v>
      </c>
      <c r="C10" s="34">
        <v>92393</v>
      </c>
      <c r="D10" s="33">
        <v>115950</v>
      </c>
      <c r="E10" s="33">
        <v>122529</v>
      </c>
      <c r="F10" s="33">
        <v>131602</v>
      </c>
      <c r="G10" s="33">
        <v>158583</v>
      </c>
      <c r="H10" s="33">
        <v>172357</v>
      </c>
      <c r="I10" s="33">
        <v>150397</v>
      </c>
      <c r="J10" s="33">
        <v>143555</v>
      </c>
      <c r="K10" s="33">
        <v>135271</v>
      </c>
      <c r="L10" s="33">
        <v>117550</v>
      </c>
    </row>
    <row r="11" spans="1:12" ht="12.75" x14ac:dyDescent="0.2">
      <c r="A11" s="21">
        <v>4</v>
      </c>
      <c r="B11" t="s">
        <v>165</v>
      </c>
      <c r="C11" s="33">
        <v>866758</v>
      </c>
      <c r="D11" s="33">
        <v>803995</v>
      </c>
      <c r="E11" s="46">
        <v>1087224</v>
      </c>
      <c r="F11" s="46">
        <v>1420999</v>
      </c>
      <c r="G11" s="46">
        <v>1731759</v>
      </c>
      <c r="H11" s="46">
        <v>1411555</v>
      </c>
      <c r="I11" s="46">
        <v>1566808</v>
      </c>
      <c r="J11" s="46">
        <v>1750359</v>
      </c>
      <c r="K11" s="46">
        <v>1614411</v>
      </c>
      <c r="L11" s="46">
        <v>1145227</v>
      </c>
    </row>
    <row r="12" spans="1:12" ht="12.75" x14ac:dyDescent="0.2">
      <c r="A12" s="21">
        <v>5</v>
      </c>
      <c r="B12" t="s">
        <v>166</v>
      </c>
      <c r="C12" s="33">
        <v>475809</v>
      </c>
      <c r="D12" s="33">
        <v>391785</v>
      </c>
      <c r="E12" s="33">
        <v>593761</v>
      </c>
      <c r="F12" s="33">
        <v>716156</v>
      </c>
      <c r="G12" s="33">
        <v>779168</v>
      </c>
      <c r="H12" s="33">
        <v>687394</v>
      </c>
      <c r="I12" s="33">
        <v>664363</v>
      </c>
      <c r="J12" s="33">
        <v>704871</v>
      </c>
      <c r="K12" s="33">
        <v>840993</v>
      </c>
      <c r="L12" s="33">
        <v>784807</v>
      </c>
    </row>
    <row r="13" spans="1:12" ht="12.75" x14ac:dyDescent="0.2">
      <c r="A13" s="21">
        <v>6</v>
      </c>
      <c r="B13" t="s">
        <v>167</v>
      </c>
      <c r="C13" s="34">
        <v>54516</v>
      </c>
      <c r="D13" s="34">
        <v>57628</v>
      </c>
      <c r="E13" s="34">
        <v>84447</v>
      </c>
      <c r="F13" s="33">
        <v>113321</v>
      </c>
      <c r="G13" s="33">
        <v>102414</v>
      </c>
      <c r="H13" s="34">
        <v>71616</v>
      </c>
      <c r="I13" s="34">
        <v>50695</v>
      </c>
      <c r="J13" s="34">
        <v>55969</v>
      </c>
      <c r="K13" s="34">
        <v>63187</v>
      </c>
      <c r="L13" s="34">
        <v>63578</v>
      </c>
    </row>
    <row r="14" spans="1:12" ht="12.75" x14ac:dyDescent="0.2">
      <c r="A14" s="21">
        <v>7</v>
      </c>
      <c r="B14" t="s">
        <v>168</v>
      </c>
      <c r="E14" s="35">
        <v>1193</v>
      </c>
      <c r="F14" s="35">
        <v>1632</v>
      </c>
      <c r="G14" s="35">
        <v>7571</v>
      </c>
      <c r="H14" s="35">
        <v>3186</v>
      </c>
      <c r="I14" s="35">
        <v>8699</v>
      </c>
      <c r="J14" s="35">
        <v>7155</v>
      </c>
      <c r="K14" s="35">
        <v>7155</v>
      </c>
      <c r="L14" s="35">
        <v>7155</v>
      </c>
    </row>
    <row r="15" spans="1:12" ht="12.75" x14ac:dyDescent="0.2">
      <c r="A15" s="19"/>
      <c r="B15" s="19" t="s">
        <v>169</v>
      </c>
      <c r="C15" s="48">
        <v>11120571</v>
      </c>
      <c r="D15" s="48">
        <v>13127756</v>
      </c>
      <c r="E15" s="48">
        <v>14426692</v>
      </c>
      <c r="F15" s="48">
        <v>15065868</v>
      </c>
      <c r="G15" s="48">
        <v>15152997</v>
      </c>
      <c r="H15" s="48">
        <v>16364771</v>
      </c>
      <c r="I15" s="48">
        <v>16403597</v>
      </c>
      <c r="J15" s="48">
        <v>19256928</v>
      </c>
      <c r="K15" s="48">
        <v>19242219</v>
      </c>
      <c r="L15" s="48">
        <v>18669960</v>
      </c>
    </row>
    <row r="16" spans="1:12" ht="12.75" x14ac:dyDescent="0.2"/>
    <row r="17" spans="1:12" ht="12.75" x14ac:dyDescent="0.2">
      <c r="A17" s="21">
        <v>8</v>
      </c>
      <c r="B17" t="s">
        <v>170</v>
      </c>
      <c r="C17" s="33">
        <v>113633</v>
      </c>
      <c r="D17" s="33">
        <v>115340</v>
      </c>
      <c r="E17" s="33">
        <v>137885</v>
      </c>
      <c r="F17" s="33">
        <v>129659</v>
      </c>
      <c r="G17" s="33">
        <v>144053</v>
      </c>
      <c r="H17" s="33">
        <v>208642</v>
      </c>
      <c r="I17" s="33">
        <v>160120</v>
      </c>
      <c r="J17" s="33">
        <v>206218</v>
      </c>
      <c r="K17" s="34">
        <v>41218</v>
      </c>
      <c r="L17" s="34">
        <v>52618</v>
      </c>
    </row>
    <row r="18" spans="1:12" ht="12.75" x14ac:dyDescent="0.2">
      <c r="A18" s="21">
        <v>9</v>
      </c>
      <c r="B18" t="s">
        <v>171</v>
      </c>
      <c r="C18" s="34">
        <v>12955</v>
      </c>
      <c r="D18" s="34">
        <v>22383</v>
      </c>
      <c r="E18" s="34">
        <v>41891</v>
      </c>
      <c r="F18" s="34">
        <v>56325</v>
      </c>
      <c r="G18" s="34">
        <v>58661</v>
      </c>
      <c r="H18" s="34">
        <v>28778</v>
      </c>
      <c r="I18" s="34">
        <v>63363</v>
      </c>
      <c r="J18" s="34">
        <v>31104</v>
      </c>
      <c r="K18" s="34">
        <v>27204</v>
      </c>
      <c r="L18" s="34">
        <v>26404</v>
      </c>
    </row>
    <row r="19" spans="1:12" ht="12.75" x14ac:dyDescent="0.2">
      <c r="A19" s="28">
        <v>10</v>
      </c>
      <c r="B19" t="s">
        <v>172</v>
      </c>
      <c r="C19" s="35">
        <v>2506</v>
      </c>
      <c r="D19" s="36">
        <v>292</v>
      </c>
      <c r="E19" s="28">
        <v>43</v>
      </c>
      <c r="F19" s="22">
        <v>-765</v>
      </c>
      <c r="G19" s="34">
        <v>-7250</v>
      </c>
      <c r="H19" s="35">
        <v>7632</v>
      </c>
      <c r="I19" s="35">
        <v>7632</v>
      </c>
      <c r="J19" s="35">
        <v>6190</v>
      </c>
      <c r="K19" s="35">
        <v>6190</v>
      </c>
      <c r="L19" s="35">
        <v>6190</v>
      </c>
    </row>
    <row r="20" spans="1:12" ht="12.75" x14ac:dyDescent="0.2">
      <c r="A20" s="28">
        <v>11</v>
      </c>
      <c r="B20" t="s">
        <v>173</v>
      </c>
      <c r="C20" s="33">
        <v>430338</v>
      </c>
      <c r="D20" s="33">
        <v>241193</v>
      </c>
      <c r="E20" s="33">
        <v>441566</v>
      </c>
      <c r="F20" s="33">
        <v>498277</v>
      </c>
      <c r="G20" s="33">
        <v>507972</v>
      </c>
      <c r="H20" s="33">
        <v>515450</v>
      </c>
      <c r="I20" s="33">
        <v>536096</v>
      </c>
      <c r="J20" s="33">
        <v>545783</v>
      </c>
      <c r="K20" s="33">
        <v>550283</v>
      </c>
      <c r="L20" s="33">
        <v>551183</v>
      </c>
    </row>
    <row r="21" spans="1:12" ht="12.75" x14ac:dyDescent="0.2">
      <c r="A21" s="28">
        <v>12</v>
      </c>
      <c r="B21" t="s">
        <v>174</v>
      </c>
      <c r="C21" s="35">
        <v>7691</v>
      </c>
      <c r="D21" s="35">
        <v>8054</v>
      </c>
      <c r="E21" s="35">
        <v>9302</v>
      </c>
      <c r="F21" s="35">
        <v>3348</v>
      </c>
      <c r="G21" s="35">
        <v>3348</v>
      </c>
      <c r="H21" s="35">
        <v>2736</v>
      </c>
      <c r="I21" s="33">
        <v>210526</v>
      </c>
      <c r="J21" s="33">
        <v>190738</v>
      </c>
      <c r="K21" s="33">
        <v>190738</v>
      </c>
      <c r="L21" s="33">
        <v>190738</v>
      </c>
    </row>
    <row r="22" spans="1:12" ht="12.75" x14ac:dyDescent="0.2">
      <c r="A22" s="28">
        <v>13</v>
      </c>
      <c r="B22" t="s">
        <v>175</v>
      </c>
      <c r="C22" s="33">
        <v>337400</v>
      </c>
      <c r="D22" s="33">
        <v>347708</v>
      </c>
      <c r="E22" s="33">
        <v>387455</v>
      </c>
      <c r="F22" s="33">
        <v>395263</v>
      </c>
      <c r="G22" s="33">
        <v>415350</v>
      </c>
      <c r="H22" s="33">
        <v>463474</v>
      </c>
      <c r="I22" s="33">
        <v>476526</v>
      </c>
      <c r="J22" s="33">
        <v>525190</v>
      </c>
      <c r="K22" s="33">
        <v>525190</v>
      </c>
      <c r="L22" s="33">
        <v>525190</v>
      </c>
    </row>
    <row r="23" spans="1:12" ht="12.75" x14ac:dyDescent="0.2">
      <c r="A23" s="28">
        <v>14</v>
      </c>
      <c r="B23" t="s">
        <v>176</v>
      </c>
      <c r="C23" s="34">
        <v>11595</v>
      </c>
      <c r="D23" s="34">
        <v>13381</v>
      </c>
      <c r="E23" s="35">
        <v>9355</v>
      </c>
      <c r="F23" s="34">
        <v>12874</v>
      </c>
      <c r="G23" s="34">
        <v>12477</v>
      </c>
      <c r="H23" s="35">
        <v>9496</v>
      </c>
      <c r="I23" s="34">
        <v>13178</v>
      </c>
      <c r="J23" s="34">
        <v>12951</v>
      </c>
      <c r="K23" s="34">
        <v>12951</v>
      </c>
      <c r="L23" s="34">
        <v>12951</v>
      </c>
    </row>
    <row r="24" spans="1:12" ht="12.75" x14ac:dyDescent="0.2">
      <c r="A24" s="19"/>
      <c r="B24" s="19" t="s">
        <v>177</v>
      </c>
      <c r="C24" s="48">
        <v>12036689</v>
      </c>
      <c r="D24" s="48">
        <v>13876107</v>
      </c>
      <c r="E24" s="48">
        <v>15454189</v>
      </c>
      <c r="F24" s="48">
        <v>16160849</v>
      </c>
      <c r="G24" s="48">
        <v>16287608</v>
      </c>
      <c r="H24" s="48">
        <v>17600979</v>
      </c>
      <c r="I24" s="48">
        <v>17871038</v>
      </c>
      <c r="J24" s="48">
        <v>20775102</v>
      </c>
      <c r="K24" s="48">
        <v>20595993</v>
      </c>
      <c r="L24" s="48">
        <v>20035234</v>
      </c>
    </row>
    <row r="25" spans="1:12" ht="12.75" x14ac:dyDescent="0.2"/>
    <row r="26" spans="1:12" ht="12.75" x14ac:dyDescent="0.2">
      <c r="B26" s="19" t="s">
        <v>178</v>
      </c>
    </row>
    <row r="27" spans="1:12" ht="12.75" x14ac:dyDescent="0.2">
      <c r="A27" s="28">
        <v>15</v>
      </c>
      <c r="B27" t="s">
        <v>179</v>
      </c>
      <c r="C27" s="33">
        <v>179667</v>
      </c>
      <c r="D27" s="33">
        <v>251361</v>
      </c>
      <c r="E27" s="33">
        <v>325261</v>
      </c>
      <c r="F27" s="33">
        <v>220644</v>
      </c>
      <c r="G27" s="33">
        <v>266251</v>
      </c>
      <c r="H27" s="33">
        <v>250617</v>
      </c>
      <c r="I27" s="33">
        <v>346442</v>
      </c>
      <c r="J27" s="33">
        <v>152312</v>
      </c>
      <c r="K27" s="33">
        <v>158667</v>
      </c>
      <c r="L27" s="33">
        <v>158667</v>
      </c>
    </row>
    <row r="28" spans="1:12" ht="12.75" x14ac:dyDescent="0.2">
      <c r="A28" s="28">
        <v>16</v>
      </c>
      <c r="B28" t="s">
        <v>180</v>
      </c>
      <c r="C28" s="46">
        <v>1513570</v>
      </c>
      <c r="D28" s="46">
        <v>1473993</v>
      </c>
      <c r="E28" s="46">
        <v>1372319</v>
      </c>
      <c r="F28" s="46">
        <v>1734973</v>
      </c>
      <c r="G28" s="46">
        <v>1903430</v>
      </c>
      <c r="H28" s="46">
        <v>1727549</v>
      </c>
      <c r="I28" s="46">
        <v>1763644</v>
      </c>
      <c r="J28" s="46">
        <v>2315859</v>
      </c>
      <c r="K28" s="46">
        <v>2231667</v>
      </c>
      <c r="L28" s="46">
        <v>2262143</v>
      </c>
    </row>
    <row r="29" spans="1:12" ht="18" x14ac:dyDescent="0.25">
      <c r="A29" s="28">
        <v>17</v>
      </c>
      <c r="B29" t="s">
        <v>222</v>
      </c>
      <c r="C29" s="46">
        <v>1528844</v>
      </c>
      <c r="D29" s="46">
        <v>1186685</v>
      </c>
      <c r="E29" s="46">
        <v>1817181</v>
      </c>
      <c r="F29" s="46">
        <v>1718408</v>
      </c>
      <c r="G29" s="46">
        <v>1674031</v>
      </c>
      <c r="H29" s="46">
        <v>1533354</v>
      </c>
      <c r="I29" s="46">
        <v>1179335</v>
      </c>
      <c r="J29" s="46">
        <v>1449417</v>
      </c>
      <c r="K29" s="46">
        <v>1395869</v>
      </c>
      <c r="L29" s="46">
        <v>1411279</v>
      </c>
    </row>
    <row r="30" spans="1:12" ht="12.75" x14ac:dyDescent="0.2">
      <c r="A30" s="28">
        <v>18</v>
      </c>
      <c r="B30" t="s">
        <v>181</v>
      </c>
      <c r="C30" s="46">
        <v>8814608</v>
      </c>
      <c r="D30" s="47">
        <v>10964068</v>
      </c>
      <c r="E30" s="47">
        <v>11939428</v>
      </c>
      <c r="F30" s="47">
        <v>12486824</v>
      </c>
      <c r="G30" s="47">
        <v>12443896</v>
      </c>
      <c r="H30" s="47">
        <v>14089459</v>
      </c>
      <c r="I30" s="47">
        <v>14581617</v>
      </c>
      <c r="J30" s="47">
        <v>16857514</v>
      </c>
      <c r="K30" s="47">
        <v>16809790</v>
      </c>
      <c r="L30" s="47">
        <v>16203145</v>
      </c>
    </row>
    <row r="31" spans="1:12" ht="12.75" x14ac:dyDescent="0.2">
      <c r="A31" s="19"/>
      <c r="B31" s="19" t="s">
        <v>182</v>
      </c>
      <c r="C31" s="48">
        <v>12036689</v>
      </c>
      <c r="D31" s="48">
        <v>13876107</v>
      </c>
      <c r="E31" s="48">
        <v>15454189</v>
      </c>
      <c r="F31" s="48">
        <v>16160849</v>
      </c>
      <c r="G31" s="48">
        <v>16287608</v>
      </c>
      <c r="H31" s="48">
        <v>17600979</v>
      </c>
      <c r="I31" s="48">
        <v>17871038</v>
      </c>
      <c r="J31" s="48">
        <v>20775102</v>
      </c>
      <c r="K31" s="48">
        <v>20595993</v>
      </c>
      <c r="L31" s="48">
        <v>20035234</v>
      </c>
    </row>
    <row r="32" spans="1:12" ht="12.75" x14ac:dyDescent="0.2"/>
    <row r="33" spans="1:12" ht="12.75" x14ac:dyDescent="0.2">
      <c r="A33" s="28">
        <v>19</v>
      </c>
      <c r="B33" t="s">
        <v>183</v>
      </c>
      <c r="C33" s="35">
        <v>8669</v>
      </c>
      <c r="D33" s="35">
        <v>8877</v>
      </c>
      <c r="E33" s="35">
        <v>8771</v>
      </c>
      <c r="F33" s="35">
        <v>9970</v>
      </c>
      <c r="G33" s="34">
        <v>10001</v>
      </c>
      <c r="H33" s="34">
        <v>10273</v>
      </c>
      <c r="I33" s="34">
        <v>10336</v>
      </c>
      <c r="J33" s="35">
        <v>9781</v>
      </c>
      <c r="K33" s="35">
        <v>9687</v>
      </c>
      <c r="L33" s="35">
        <v>9941</v>
      </c>
    </row>
    <row r="34" spans="1:12" ht="12.75" x14ac:dyDescent="0.2">
      <c r="A34" s="28">
        <v>20</v>
      </c>
      <c r="B34" t="s">
        <v>184</v>
      </c>
      <c r="C34" s="36">
        <v>459</v>
      </c>
      <c r="D34" s="36">
        <v>524</v>
      </c>
      <c r="E34" s="36">
        <v>443</v>
      </c>
      <c r="F34" s="36">
        <v>597</v>
      </c>
      <c r="G34" s="36">
        <v>639</v>
      </c>
      <c r="H34" s="36">
        <v>708</v>
      </c>
      <c r="I34" s="36">
        <v>745</v>
      </c>
      <c r="J34" s="36">
        <v>721</v>
      </c>
      <c r="K34" s="36">
        <v>781</v>
      </c>
      <c r="L34" s="36">
        <v>756</v>
      </c>
    </row>
    <row r="35" spans="1:12" ht="12.75" x14ac:dyDescent="0.2">
      <c r="A35" s="28">
        <v>21</v>
      </c>
      <c r="B35" t="s">
        <v>185</v>
      </c>
      <c r="C35" s="36">
        <v>145</v>
      </c>
      <c r="D35" s="36">
        <v>156</v>
      </c>
      <c r="E35" s="36">
        <v>156</v>
      </c>
      <c r="F35" s="36">
        <v>193</v>
      </c>
      <c r="G35" s="36">
        <v>186</v>
      </c>
      <c r="H35" s="36">
        <v>185</v>
      </c>
      <c r="I35" s="36">
        <v>147</v>
      </c>
      <c r="J35" s="36">
        <v>170</v>
      </c>
      <c r="K35" s="36">
        <v>148</v>
      </c>
      <c r="L35" s="36">
        <v>144</v>
      </c>
    </row>
    <row r="36" spans="1:12" ht="12.75" x14ac:dyDescent="0.2">
      <c r="A36" s="28">
        <v>22</v>
      </c>
      <c r="B36" t="s">
        <v>186</v>
      </c>
    </row>
    <row r="37" spans="1:12" ht="12.75" x14ac:dyDescent="0.2">
      <c r="A37" s="40">
        <v>23</v>
      </c>
      <c r="B37" s="19" t="s">
        <v>71</v>
      </c>
      <c r="C37" s="49">
        <v>9778</v>
      </c>
      <c r="D37" s="41">
        <v>10192</v>
      </c>
      <c r="E37" s="49">
        <v>9829</v>
      </c>
      <c r="F37" s="41">
        <v>11710</v>
      </c>
      <c r="G37" s="41">
        <v>11710</v>
      </c>
      <c r="H37" s="41">
        <v>12278</v>
      </c>
      <c r="I37" s="41">
        <v>12488</v>
      </c>
      <c r="J37" s="41">
        <v>11800</v>
      </c>
      <c r="K37" s="41">
        <v>12447</v>
      </c>
      <c r="L37" s="41">
        <v>12482</v>
      </c>
    </row>
    <row r="38" spans="1:12" ht="12.75" x14ac:dyDescent="0.2">
      <c r="A38" s="28">
        <v>24</v>
      </c>
      <c r="B38" t="s">
        <v>187</v>
      </c>
      <c r="C38" s="35">
        <v>7506</v>
      </c>
      <c r="D38" s="35">
        <v>7532</v>
      </c>
      <c r="E38" s="35">
        <v>7975</v>
      </c>
      <c r="F38" s="35">
        <v>8162</v>
      </c>
      <c r="G38" s="35">
        <v>8337</v>
      </c>
      <c r="H38" s="35">
        <v>8374</v>
      </c>
      <c r="I38" s="35">
        <v>8096</v>
      </c>
      <c r="J38" s="35">
        <v>7978</v>
      </c>
      <c r="K38" s="35">
        <v>7978</v>
      </c>
      <c r="L38" s="35">
        <v>7978</v>
      </c>
    </row>
    <row r="39" spans="1:12" ht="12.75" x14ac:dyDescent="0.2"/>
    <row r="40" spans="1:12" ht="18" x14ac:dyDescent="0.25">
      <c r="B40" t="s">
        <v>223</v>
      </c>
    </row>
    <row r="41" spans="1:12" ht="12.75" x14ac:dyDescent="0.2">
      <c r="B41" t="s">
        <v>188</v>
      </c>
    </row>
    <row r="42" spans="1:12" ht="12.75" x14ac:dyDescent="0.2"/>
    <row r="43" spans="1:12" ht="12.75" x14ac:dyDescent="0.2">
      <c r="B43" s="20" t="s">
        <v>102</v>
      </c>
      <c r="C43" s="56" t="str">
        <f>HYPERLINK("mailto:econ@beeflambnz.com","econ@beeflambnz.com")</f>
        <v>econ@beeflambnz.com</v>
      </c>
      <c r="D43" s="55"/>
      <c r="E43" s="55"/>
      <c r="F43" s="18" t="s">
        <v>54</v>
      </c>
      <c r="L43" s="20" t="s">
        <v>103</v>
      </c>
    </row>
  </sheetData>
  <mergeCells count="1">
    <mergeCell ref="C43:E43"/>
  </mergeCells>
  <hyperlinks>
    <hyperlink ref="L2" location="Notes!A1" display="Notes tab" xr:uid="{00000000-0004-0000-0500-000000000000}"/>
    <hyperlink ref="F43" location="Notes!A1" display="Notes tab" xr:uid="{00000000-0004-0000-05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189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161</v>
      </c>
    </row>
    <row r="8" spans="1:12" ht="12.75" x14ac:dyDescent="0.2">
      <c r="A8" s="21">
        <v>1</v>
      </c>
      <c r="B8" t="s">
        <v>162</v>
      </c>
      <c r="C8" s="31">
        <v>971</v>
      </c>
      <c r="D8" s="50">
        <v>1139.56</v>
      </c>
      <c r="E8" s="50">
        <v>1259.1300000000001</v>
      </c>
      <c r="F8" s="50">
        <v>1066.3</v>
      </c>
      <c r="G8" s="50">
        <v>1039.72</v>
      </c>
      <c r="H8" s="50">
        <v>1125.71</v>
      </c>
      <c r="I8" s="50">
        <v>1102.8</v>
      </c>
      <c r="J8" s="50">
        <v>1386.07</v>
      </c>
      <c r="K8" s="50">
        <v>1314.02</v>
      </c>
      <c r="L8" s="50">
        <v>1310.33</v>
      </c>
    </row>
    <row r="9" spans="1:12" ht="12.75" x14ac:dyDescent="0.2">
      <c r="A9" s="21">
        <v>2</v>
      </c>
      <c r="B9" t="s">
        <v>163</v>
      </c>
      <c r="C9" s="30">
        <v>13.98</v>
      </c>
      <c r="D9" s="30">
        <v>14.13</v>
      </c>
      <c r="E9" s="30">
        <v>16.440000000000001</v>
      </c>
      <c r="F9" s="30">
        <v>16.72</v>
      </c>
      <c r="G9" s="30">
        <v>16.940000000000001</v>
      </c>
      <c r="H9" s="30">
        <v>16.059999999999999</v>
      </c>
      <c r="I9" s="30">
        <v>15.29</v>
      </c>
      <c r="J9" s="30">
        <v>20.29</v>
      </c>
      <c r="K9" s="30">
        <v>18.13</v>
      </c>
      <c r="L9" s="30">
        <v>15.71</v>
      </c>
    </row>
    <row r="10" spans="1:12" ht="12.75" x14ac:dyDescent="0.2">
      <c r="A10" s="21">
        <v>3</v>
      </c>
      <c r="B10" t="s">
        <v>164</v>
      </c>
      <c r="C10" s="23">
        <v>9.4499999999999993</v>
      </c>
      <c r="D10" s="30">
        <v>11.38</v>
      </c>
      <c r="E10" s="30">
        <v>12.47</v>
      </c>
      <c r="F10" s="30">
        <v>11.24</v>
      </c>
      <c r="G10" s="30">
        <v>13.54</v>
      </c>
      <c r="H10" s="30">
        <v>14.04</v>
      </c>
      <c r="I10" s="30">
        <v>12.04</v>
      </c>
      <c r="J10" s="30">
        <v>12.17</v>
      </c>
      <c r="K10" s="30">
        <v>10.87</v>
      </c>
      <c r="L10" s="23">
        <v>9.42</v>
      </c>
    </row>
    <row r="11" spans="1:12" ht="12.75" x14ac:dyDescent="0.2">
      <c r="A11" s="21">
        <v>4</v>
      </c>
      <c r="B11" t="s">
        <v>165</v>
      </c>
      <c r="C11" s="31">
        <v>114.8</v>
      </c>
      <c r="D11" s="31">
        <v>103.98</v>
      </c>
      <c r="E11" s="31">
        <v>142.01</v>
      </c>
      <c r="F11" s="31">
        <v>164.22</v>
      </c>
      <c r="G11" s="31">
        <v>202.31</v>
      </c>
      <c r="H11" s="31">
        <v>160.46</v>
      </c>
      <c r="I11" s="31">
        <v>176.32</v>
      </c>
      <c r="J11" s="31">
        <v>207.83</v>
      </c>
      <c r="K11" s="31">
        <v>191.83</v>
      </c>
      <c r="L11" s="31">
        <v>133.93</v>
      </c>
    </row>
    <row r="12" spans="1:12" ht="12.75" x14ac:dyDescent="0.2">
      <c r="A12" s="21">
        <v>5</v>
      </c>
      <c r="B12" t="s">
        <v>166</v>
      </c>
      <c r="C12" s="31">
        <v>263.31</v>
      </c>
      <c r="D12" s="31">
        <v>228.38</v>
      </c>
      <c r="E12" s="31">
        <v>345.91</v>
      </c>
      <c r="F12" s="31">
        <v>297.89999999999998</v>
      </c>
      <c r="G12" s="31">
        <v>301.01</v>
      </c>
      <c r="H12" s="31">
        <v>241.87</v>
      </c>
      <c r="I12" s="31">
        <v>216.97</v>
      </c>
      <c r="J12" s="31">
        <v>253.92</v>
      </c>
      <c r="K12" s="31">
        <v>315.33</v>
      </c>
      <c r="L12" s="31">
        <v>273.36</v>
      </c>
    </row>
    <row r="13" spans="1:12" ht="12.75" x14ac:dyDescent="0.2">
      <c r="A13" s="21">
        <v>6</v>
      </c>
      <c r="B13" t="s">
        <v>167</v>
      </c>
      <c r="C13" s="31">
        <v>218.06</v>
      </c>
      <c r="D13" s="31">
        <v>211.87</v>
      </c>
      <c r="E13" s="31">
        <v>310.47000000000003</v>
      </c>
      <c r="F13" s="31">
        <v>335.27</v>
      </c>
      <c r="G13" s="31">
        <v>317.07</v>
      </c>
      <c r="H13" s="31">
        <v>221.04</v>
      </c>
      <c r="I13" s="31">
        <v>201.17</v>
      </c>
      <c r="J13" s="31">
        <v>189.08</v>
      </c>
      <c r="K13" s="31">
        <v>245.86</v>
      </c>
      <c r="L13" s="31">
        <v>254.31</v>
      </c>
    </row>
    <row r="14" spans="1:12" ht="12.75" x14ac:dyDescent="0.2">
      <c r="A14" s="21">
        <v>7</v>
      </c>
      <c r="B14" t="s">
        <v>168</v>
      </c>
      <c r="E14" s="50">
        <v>1193</v>
      </c>
      <c r="F14" s="50">
        <v>1632</v>
      </c>
      <c r="G14" s="50">
        <v>7571</v>
      </c>
      <c r="H14" s="50">
        <v>3186</v>
      </c>
      <c r="I14" s="50">
        <v>8699</v>
      </c>
      <c r="J14" s="50">
        <v>7155</v>
      </c>
      <c r="K14" s="50">
        <v>7155</v>
      </c>
      <c r="L14" s="50">
        <v>7155</v>
      </c>
    </row>
    <row r="15" spans="1:12" ht="12.75" x14ac:dyDescent="0.2">
      <c r="A15" s="19"/>
      <c r="B15" s="19" t="s">
        <v>169</v>
      </c>
      <c r="C15" s="51">
        <v>1137.31</v>
      </c>
      <c r="D15" s="51">
        <v>1288.05</v>
      </c>
      <c r="E15" s="51">
        <v>1467.77</v>
      </c>
      <c r="F15" s="51">
        <v>1286.58</v>
      </c>
      <c r="G15" s="51">
        <v>1294.02</v>
      </c>
      <c r="H15" s="51">
        <v>1332.85</v>
      </c>
      <c r="I15" s="51">
        <v>1313.55</v>
      </c>
      <c r="J15" s="51">
        <v>1631.94</v>
      </c>
      <c r="K15" s="51">
        <v>1545.93</v>
      </c>
      <c r="L15" s="51">
        <v>1495.75</v>
      </c>
    </row>
    <row r="16" spans="1:12" ht="12.75" x14ac:dyDescent="0.2"/>
    <row r="17" spans="1:12" ht="12.75" x14ac:dyDescent="0.2">
      <c r="A17" s="21">
        <v>8</v>
      </c>
      <c r="B17" t="s">
        <v>170</v>
      </c>
      <c r="C17" s="30">
        <v>11.62</v>
      </c>
      <c r="D17" s="30">
        <v>11.32</v>
      </c>
      <c r="E17" s="30">
        <v>14.03</v>
      </c>
      <c r="F17" s="30">
        <v>11.07</v>
      </c>
      <c r="G17" s="30">
        <v>12.3</v>
      </c>
      <c r="H17" s="30">
        <v>16.989999999999998</v>
      </c>
      <c r="I17" s="30">
        <v>12.82</v>
      </c>
      <c r="J17" s="30">
        <v>17.48</v>
      </c>
      <c r="K17" s="23">
        <v>3.31</v>
      </c>
      <c r="L17" s="23">
        <v>4.22</v>
      </c>
    </row>
    <row r="18" spans="1:12" ht="12.75" x14ac:dyDescent="0.2">
      <c r="A18" s="21">
        <v>9</v>
      </c>
      <c r="B18" t="s">
        <v>171</v>
      </c>
      <c r="C18" s="23">
        <v>1.32</v>
      </c>
      <c r="D18" s="23">
        <v>2.2000000000000002</v>
      </c>
      <c r="E18" s="23">
        <v>4.26</v>
      </c>
      <c r="F18" s="23">
        <v>4.8099999999999996</v>
      </c>
      <c r="G18" s="23">
        <v>5.01</v>
      </c>
      <c r="H18" s="23">
        <v>2.34</v>
      </c>
      <c r="I18" s="23">
        <v>5.07</v>
      </c>
      <c r="J18" s="23">
        <v>2.64</v>
      </c>
      <c r="K18" s="23">
        <v>2.19</v>
      </c>
      <c r="L18" s="23">
        <v>2.12</v>
      </c>
    </row>
    <row r="19" spans="1:12" ht="12.75" x14ac:dyDescent="0.2">
      <c r="A19" s="28">
        <v>10</v>
      </c>
      <c r="B19" t="s">
        <v>172</v>
      </c>
      <c r="C19" s="23">
        <v>0.26</v>
      </c>
      <c r="D19" s="23">
        <v>0.03</v>
      </c>
      <c r="F19" s="30">
        <v>-7.0000000000000007E-2</v>
      </c>
      <c r="G19" s="30">
        <v>-0.62</v>
      </c>
      <c r="H19" s="23">
        <v>0.62</v>
      </c>
      <c r="I19" s="23">
        <v>0.61</v>
      </c>
      <c r="J19" s="23">
        <v>0.52</v>
      </c>
      <c r="K19" s="23">
        <v>0.5</v>
      </c>
      <c r="L19" s="23">
        <v>0.5</v>
      </c>
    </row>
    <row r="20" spans="1:12" ht="12.75" x14ac:dyDescent="0.2">
      <c r="A20" s="28">
        <v>11</v>
      </c>
      <c r="B20" t="s">
        <v>173</v>
      </c>
      <c r="C20" s="30">
        <v>44.01</v>
      </c>
      <c r="D20" s="30">
        <v>23.66</v>
      </c>
      <c r="E20" s="30">
        <v>44.92</v>
      </c>
      <c r="F20" s="30">
        <v>42.55</v>
      </c>
      <c r="G20" s="30">
        <v>43.38</v>
      </c>
      <c r="H20" s="30">
        <v>41.98</v>
      </c>
      <c r="I20" s="30">
        <v>42.93</v>
      </c>
      <c r="J20" s="30">
        <v>46.25</v>
      </c>
      <c r="K20" s="30">
        <v>44.21</v>
      </c>
      <c r="L20" s="30">
        <v>44.16</v>
      </c>
    </row>
    <row r="21" spans="1:12" ht="12.75" x14ac:dyDescent="0.2">
      <c r="A21" s="28">
        <v>12</v>
      </c>
      <c r="B21" t="s">
        <v>174</v>
      </c>
      <c r="C21" s="23">
        <v>0.79</v>
      </c>
      <c r="D21" s="23">
        <v>0.79</v>
      </c>
      <c r="E21" s="23">
        <v>0.95</v>
      </c>
      <c r="F21" s="23">
        <v>0.28999999999999998</v>
      </c>
      <c r="G21" s="23">
        <v>0.28999999999999998</v>
      </c>
      <c r="H21" s="23">
        <v>0.22</v>
      </c>
      <c r="I21" s="30">
        <v>16.86</v>
      </c>
      <c r="J21" s="30">
        <v>16.16</v>
      </c>
      <c r="K21" s="30">
        <v>15.32</v>
      </c>
      <c r="L21" s="30">
        <v>15.28</v>
      </c>
    </row>
    <row r="22" spans="1:12" ht="12.75" x14ac:dyDescent="0.2">
      <c r="A22" s="28">
        <v>13</v>
      </c>
      <c r="B22" t="s">
        <v>175</v>
      </c>
      <c r="C22" s="30">
        <v>34.51</v>
      </c>
      <c r="D22" s="30">
        <v>34.119999999999997</v>
      </c>
      <c r="E22" s="30">
        <v>39.42</v>
      </c>
      <c r="F22" s="30">
        <v>33.75</v>
      </c>
      <c r="G22" s="30">
        <v>35.47</v>
      </c>
      <c r="H22" s="30">
        <v>37.75</v>
      </c>
      <c r="I22" s="30">
        <v>38.159999999999997</v>
      </c>
      <c r="J22" s="30">
        <v>44.51</v>
      </c>
      <c r="K22" s="30">
        <v>42.19</v>
      </c>
      <c r="L22" s="30">
        <v>42.08</v>
      </c>
    </row>
    <row r="23" spans="1:12" ht="12.75" x14ac:dyDescent="0.2">
      <c r="A23" s="28">
        <v>14</v>
      </c>
      <c r="B23" t="s">
        <v>176</v>
      </c>
      <c r="C23" s="23">
        <v>1.19</v>
      </c>
      <c r="D23" s="23">
        <v>1.31</v>
      </c>
      <c r="E23" s="23">
        <v>0.95</v>
      </c>
      <c r="F23" s="23">
        <v>1.1000000000000001</v>
      </c>
      <c r="G23" s="23">
        <v>1.07</v>
      </c>
      <c r="H23" s="23">
        <v>0.77</v>
      </c>
      <c r="I23" s="23">
        <v>1.06</v>
      </c>
      <c r="J23" s="23">
        <v>1.1000000000000001</v>
      </c>
      <c r="K23" s="23">
        <v>1.04</v>
      </c>
      <c r="L23" s="23">
        <v>1.04</v>
      </c>
    </row>
    <row r="24" spans="1:12" ht="12.75" x14ac:dyDescent="0.2">
      <c r="A24" s="19"/>
      <c r="B24" s="19" t="s">
        <v>177</v>
      </c>
      <c r="C24" s="51">
        <v>1231</v>
      </c>
      <c r="D24" s="51">
        <v>1361.47</v>
      </c>
      <c r="E24" s="51">
        <v>1572.31</v>
      </c>
      <c r="F24" s="51">
        <v>1380.09</v>
      </c>
      <c r="G24" s="51">
        <v>1390.91</v>
      </c>
      <c r="H24" s="51">
        <v>1433.54</v>
      </c>
      <c r="I24" s="51">
        <v>1431.06</v>
      </c>
      <c r="J24" s="51">
        <v>1760.6</v>
      </c>
      <c r="K24" s="51">
        <v>1654.7</v>
      </c>
      <c r="L24" s="51">
        <v>1605.13</v>
      </c>
    </row>
    <row r="25" spans="1:12" ht="12.75" x14ac:dyDescent="0.2"/>
    <row r="26" spans="1:12" ht="12.75" x14ac:dyDescent="0.2">
      <c r="B26" s="19" t="s">
        <v>178</v>
      </c>
    </row>
    <row r="27" spans="1:12" ht="12.75" x14ac:dyDescent="0.2">
      <c r="A27" s="28">
        <v>15</v>
      </c>
      <c r="B27" t="s">
        <v>179</v>
      </c>
      <c r="C27" s="30">
        <v>18.37</v>
      </c>
      <c r="D27" s="30">
        <v>24.66</v>
      </c>
      <c r="E27" s="30">
        <v>33.090000000000003</v>
      </c>
      <c r="F27" s="30">
        <v>18.84</v>
      </c>
      <c r="G27" s="30">
        <v>22.74</v>
      </c>
      <c r="H27" s="30">
        <v>20.41</v>
      </c>
      <c r="I27" s="30">
        <v>27.74</v>
      </c>
      <c r="J27" s="30">
        <v>12.91</v>
      </c>
      <c r="K27" s="30">
        <v>12.75</v>
      </c>
      <c r="L27" s="30">
        <v>12.71</v>
      </c>
    </row>
    <row r="28" spans="1:12" ht="12.75" x14ac:dyDescent="0.2">
      <c r="A28" s="28">
        <v>16</v>
      </c>
      <c r="B28" t="s">
        <v>180</v>
      </c>
      <c r="C28" s="31">
        <v>154.79</v>
      </c>
      <c r="D28" s="31">
        <v>144.62</v>
      </c>
      <c r="E28" s="31">
        <v>139.62</v>
      </c>
      <c r="F28" s="31">
        <v>148.16</v>
      </c>
      <c r="G28" s="31">
        <v>162.55000000000001</v>
      </c>
      <c r="H28" s="31">
        <v>140.69999999999999</v>
      </c>
      <c r="I28" s="31">
        <v>141.22999999999999</v>
      </c>
      <c r="J28" s="31">
        <v>196.26</v>
      </c>
      <c r="K28" s="31">
        <v>179.29</v>
      </c>
      <c r="L28" s="31">
        <v>181.23</v>
      </c>
    </row>
    <row r="29" spans="1:12" ht="18" x14ac:dyDescent="0.25">
      <c r="A29" s="28">
        <v>17</v>
      </c>
      <c r="B29" t="s">
        <v>222</v>
      </c>
      <c r="C29" s="31">
        <v>156.36000000000001</v>
      </c>
      <c r="D29" s="31">
        <v>116.43</v>
      </c>
      <c r="E29" s="31">
        <v>184.88</v>
      </c>
      <c r="F29" s="31">
        <v>146.75</v>
      </c>
      <c r="G29" s="31">
        <v>142.96</v>
      </c>
      <c r="H29" s="31">
        <v>124.89</v>
      </c>
      <c r="I29" s="30">
        <v>94.44</v>
      </c>
      <c r="J29" s="31">
        <v>122.83</v>
      </c>
      <c r="K29" s="31">
        <v>112.15</v>
      </c>
      <c r="L29" s="31">
        <v>113.07</v>
      </c>
    </row>
    <row r="30" spans="1:12" ht="12.75" x14ac:dyDescent="0.2">
      <c r="A30" s="28">
        <v>18</v>
      </c>
      <c r="B30" t="s">
        <v>181</v>
      </c>
      <c r="C30" s="31">
        <v>901.47</v>
      </c>
      <c r="D30" s="50">
        <v>1075.75</v>
      </c>
      <c r="E30" s="50">
        <v>1214.71</v>
      </c>
      <c r="F30" s="50">
        <v>1066.3399999999999</v>
      </c>
      <c r="G30" s="50">
        <v>1062.67</v>
      </c>
      <c r="H30" s="50">
        <v>1147.54</v>
      </c>
      <c r="I30" s="50">
        <v>1167.6500000000001</v>
      </c>
      <c r="J30" s="50">
        <v>1428.6</v>
      </c>
      <c r="K30" s="50">
        <v>1350.51</v>
      </c>
      <c r="L30" s="50">
        <v>1298.1199999999999</v>
      </c>
    </row>
    <row r="31" spans="1:12" ht="12.75" x14ac:dyDescent="0.2">
      <c r="A31" s="19"/>
      <c r="B31" s="19" t="s">
        <v>182</v>
      </c>
      <c r="C31" s="51">
        <v>1231</v>
      </c>
      <c r="D31" s="51">
        <v>1361.47</v>
      </c>
      <c r="E31" s="51">
        <v>1572.31</v>
      </c>
      <c r="F31" s="51">
        <v>1380.09</v>
      </c>
      <c r="G31" s="51">
        <v>1390.91</v>
      </c>
      <c r="H31" s="51">
        <v>1433.54</v>
      </c>
      <c r="I31" s="51">
        <v>1431.06</v>
      </c>
      <c r="J31" s="51">
        <v>1760.6</v>
      </c>
      <c r="K31" s="51">
        <v>1654.7</v>
      </c>
      <c r="L31" s="51">
        <v>1605.13</v>
      </c>
    </row>
    <row r="32" spans="1:12" ht="12.75" x14ac:dyDescent="0.2"/>
    <row r="33" spans="1:12" ht="12.75" x14ac:dyDescent="0.2">
      <c r="A33" s="28">
        <v>19</v>
      </c>
      <c r="B33" t="s">
        <v>183</v>
      </c>
      <c r="C33" s="35">
        <v>8669</v>
      </c>
      <c r="D33" s="35">
        <v>8877</v>
      </c>
      <c r="E33" s="35">
        <v>8771</v>
      </c>
      <c r="F33" s="35">
        <v>9970</v>
      </c>
      <c r="G33" s="34">
        <v>10001</v>
      </c>
      <c r="H33" s="34">
        <v>10273</v>
      </c>
      <c r="I33" s="34">
        <v>10336</v>
      </c>
      <c r="J33" s="35">
        <v>9781</v>
      </c>
      <c r="K33" s="35">
        <v>9687</v>
      </c>
      <c r="L33" s="35">
        <v>9941</v>
      </c>
    </row>
    <row r="34" spans="1:12" ht="12.75" x14ac:dyDescent="0.2">
      <c r="A34" s="28">
        <v>20</v>
      </c>
      <c r="B34" t="s">
        <v>184</v>
      </c>
      <c r="C34" s="36">
        <v>459</v>
      </c>
      <c r="D34" s="36">
        <v>524</v>
      </c>
      <c r="E34" s="36">
        <v>443</v>
      </c>
      <c r="F34" s="36">
        <v>597</v>
      </c>
      <c r="G34" s="36">
        <v>639</v>
      </c>
      <c r="H34" s="36">
        <v>708</v>
      </c>
      <c r="I34" s="36">
        <v>745</v>
      </c>
      <c r="J34" s="36">
        <v>721</v>
      </c>
      <c r="K34" s="36">
        <v>781</v>
      </c>
      <c r="L34" s="36">
        <v>756</v>
      </c>
    </row>
    <row r="35" spans="1:12" ht="12.75" x14ac:dyDescent="0.2">
      <c r="A35" s="28">
        <v>21</v>
      </c>
      <c r="B35" t="s">
        <v>185</v>
      </c>
      <c r="C35" s="36">
        <v>145</v>
      </c>
      <c r="D35" s="36">
        <v>156</v>
      </c>
      <c r="E35" s="36">
        <v>156</v>
      </c>
      <c r="F35" s="36">
        <v>193</v>
      </c>
      <c r="G35" s="36">
        <v>186</v>
      </c>
      <c r="H35" s="36">
        <v>185</v>
      </c>
      <c r="I35" s="36">
        <v>147</v>
      </c>
      <c r="J35" s="36">
        <v>170</v>
      </c>
      <c r="K35" s="36">
        <v>148</v>
      </c>
      <c r="L35" s="36">
        <v>144</v>
      </c>
    </row>
    <row r="36" spans="1:12" ht="12.75" x14ac:dyDescent="0.2">
      <c r="A36" s="28">
        <v>22</v>
      </c>
      <c r="B36" t="s">
        <v>186</v>
      </c>
    </row>
    <row r="37" spans="1:12" ht="12.75" x14ac:dyDescent="0.2">
      <c r="A37" s="40">
        <v>23</v>
      </c>
      <c r="B37" s="19" t="s">
        <v>71</v>
      </c>
      <c r="C37" s="49">
        <v>9778</v>
      </c>
      <c r="D37" s="41">
        <v>10192</v>
      </c>
      <c r="E37" s="49">
        <v>9829</v>
      </c>
      <c r="F37" s="41">
        <v>11710</v>
      </c>
      <c r="G37" s="41">
        <v>11710</v>
      </c>
      <c r="H37" s="41">
        <v>12278</v>
      </c>
      <c r="I37" s="41">
        <v>12488</v>
      </c>
      <c r="J37" s="41">
        <v>11800</v>
      </c>
      <c r="K37" s="41">
        <v>12447</v>
      </c>
      <c r="L37" s="41">
        <v>12482</v>
      </c>
    </row>
    <row r="38" spans="1:12" ht="12.75" x14ac:dyDescent="0.2">
      <c r="A38" s="28">
        <v>24</v>
      </c>
      <c r="B38" t="s">
        <v>187</v>
      </c>
      <c r="C38" s="35">
        <v>7506</v>
      </c>
      <c r="D38" s="35">
        <v>7532</v>
      </c>
      <c r="E38" s="35">
        <v>7975</v>
      </c>
      <c r="F38" s="35">
        <v>8162</v>
      </c>
      <c r="G38" s="35">
        <v>8337</v>
      </c>
      <c r="H38" s="35">
        <v>8374</v>
      </c>
      <c r="I38" s="35">
        <v>8096</v>
      </c>
      <c r="J38" s="35">
        <v>7978</v>
      </c>
      <c r="K38" s="35">
        <v>7978</v>
      </c>
      <c r="L38" s="35">
        <v>7978</v>
      </c>
    </row>
    <row r="39" spans="1:12" ht="12.75" x14ac:dyDescent="0.2"/>
    <row r="40" spans="1:12" ht="18" x14ac:dyDescent="0.25">
      <c r="B40" t="s">
        <v>223</v>
      </c>
    </row>
    <row r="41" spans="1:12" ht="12.75" x14ac:dyDescent="0.2">
      <c r="B41" t="s">
        <v>188</v>
      </c>
    </row>
    <row r="42" spans="1:12" ht="12.75" x14ac:dyDescent="0.2"/>
    <row r="43" spans="1:12" ht="12.75" x14ac:dyDescent="0.2">
      <c r="B43" s="20" t="s">
        <v>102</v>
      </c>
      <c r="C43" s="56" t="str">
        <f>HYPERLINK("mailto:econ@beeflambnz.com","econ@beeflambnz.com")</f>
        <v>econ@beeflambnz.com</v>
      </c>
      <c r="D43" s="55"/>
      <c r="E43" s="55"/>
      <c r="F43" s="18" t="s">
        <v>54</v>
      </c>
      <c r="L43" s="20" t="s">
        <v>103</v>
      </c>
    </row>
  </sheetData>
  <mergeCells count="1">
    <mergeCell ref="C43:E43"/>
  </mergeCells>
  <hyperlinks>
    <hyperlink ref="L2" location="Notes!A1" display="Notes tab" xr:uid="{00000000-0004-0000-0600-000000000000}"/>
    <hyperlink ref="F43" location="Notes!A1" display="Notes tab" xr:uid="{00000000-0004-0000-06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190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161</v>
      </c>
    </row>
    <row r="8" spans="1:12" ht="12.75" x14ac:dyDescent="0.2">
      <c r="A8" s="21">
        <v>1</v>
      </c>
      <c r="B8" t="s">
        <v>162</v>
      </c>
      <c r="C8" s="50">
        <v>1264.9100000000001</v>
      </c>
      <c r="D8" s="50">
        <v>1542</v>
      </c>
      <c r="E8" s="50">
        <v>1551.84</v>
      </c>
      <c r="F8" s="50">
        <v>1529.82</v>
      </c>
      <c r="G8" s="50">
        <v>1460.37</v>
      </c>
      <c r="H8" s="50">
        <v>1650.52</v>
      </c>
      <c r="I8" s="50">
        <v>1701.05</v>
      </c>
      <c r="J8" s="50">
        <v>2050.08</v>
      </c>
      <c r="K8" s="50">
        <v>2050.08</v>
      </c>
      <c r="L8" s="50">
        <v>2050.08</v>
      </c>
    </row>
    <row r="9" spans="1:12" ht="12.75" x14ac:dyDescent="0.2">
      <c r="A9" s="21">
        <v>2</v>
      </c>
      <c r="B9" t="s">
        <v>163</v>
      </c>
      <c r="C9" s="30">
        <v>18.21</v>
      </c>
      <c r="D9" s="30">
        <v>19.12</v>
      </c>
      <c r="E9" s="30">
        <v>20.260000000000002</v>
      </c>
      <c r="F9" s="30">
        <v>23.99</v>
      </c>
      <c r="G9" s="30">
        <v>23.8</v>
      </c>
      <c r="H9" s="30">
        <v>23.55</v>
      </c>
      <c r="I9" s="30">
        <v>23.58</v>
      </c>
      <c r="J9" s="30">
        <v>30.01</v>
      </c>
      <c r="K9" s="30">
        <v>28.28</v>
      </c>
      <c r="L9" s="30">
        <v>24.58</v>
      </c>
    </row>
    <row r="10" spans="1:12" ht="12.75" x14ac:dyDescent="0.2">
      <c r="A10" s="21">
        <v>3</v>
      </c>
      <c r="B10" t="s">
        <v>164</v>
      </c>
      <c r="C10" s="30">
        <v>12.31</v>
      </c>
      <c r="D10" s="30">
        <v>15.39</v>
      </c>
      <c r="E10" s="30">
        <v>15.36</v>
      </c>
      <c r="F10" s="30">
        <v>16.12</v>
      </c>
      <c r="G10" s="30">
        <v>19.02</v>
      </c>
      <c r="H10" s="30">
        <v>20.58</v>
      </c>
      <c r="I10" s="30">
        <v>18.579999999999998</v>
      </c>
      <c r="J10" s="30">
        <v>17.989999999999998</v>
      </c>
      <c r="K10" s="30">
        <v>16.96</v>
      </c>
      <c r="L10" s="30">
        <v>14.73</v>
      </c>
    </row>
    <row r="11" spans="1:12" ht="12.75" x14ac:dyDescent="0.2">
      <c r="A11" s="21">
        <v>4</v>
      </c>
      <c r="B11" t="s">
        <v>165</v>
      </c>
      <c r="C11" s="31">
        <v>115.48</v>
      </c>
      <c r="D11" s="31">
        <v>106.74</v>
      </c>
      <c r="E11" s="31">
        <v>136.33000000000001</v>
      </c>
      <c r="F11" s="31">
        <v>174.1</v>
      </c>
      <c r="G11" s="31">
        <v>207.72</v>
      </c>
      <c r="H11" s="31">
        <v>168.56</v>
      </c>
      <c r="I11" s="31">
        <v>193.53</v>
      </c>
      <c r="J11" s="31">
        <v>219.4</v>
      </c>
      <c r="K11" s="31">
        <v>202.36</v>
      </c>
      <c r="L11" s="31">
        <v>143.55000000000001</v>
      </c>
    </row>
    <row r="12" spans="1:12" ht="12.75" x14ac:dyDescent="0.2">
      <c r="A12" s="21">
        <v>5</v>
      </c>
      <c r="B12" t="s">
        <v>166</v>
      </c>
      <c r="C12" s="30">
        <v>63.39</v>
      </c>
      <c r="D12" s="30">
        <v>52.02</v>
      </c>
      <c r="E12" s="30">
        <v>74.45</v>
      </c>
      <c r="F12" s="30">
        <v>87.74</v>
      </c>
      <c r="G12" s="30">
        <v>93.46</v>
      </c>
      <c r="H12" s="30">
        <v>82.09</v>
      </c>
      <c r="I12" s="30">
        <v>82.06</v>
      </c>
      <c r="J12" s="30">
        <v>88.35</v>
      </c>
      <c r="K12" s="31">
        <v>105.41</v>
      </c>
      <c r="L12" s="30">
        <v>98.37</v>
      </c>
    </row>
    <row r="13" spans="1:12" ht="12.75" x14ac:dyDescent="0.2">
      <c r="A13" s="21">
        <v>6</v>
      </c>
      <c r="B13" t="s">
        <v>167</v>
      </c>
      <c r="C13" s="23">
        <v>7.26</v>
      </c>
      <c r="D13" s="23">
        <v>7.65</v>
      </c>
      <c r="E13" s="30">
        <v>10.59</v>
      </c>
      <c r="F13" s="30">
        <v>13.88</v>
      </c>
      <c r="G13" s="30">
        <v>12.28</v>
      </c>
      <c r="H13" s="23">
        <v>8.5500000000000007</v>
      </c>
      <c r="I13" s="23">
        <v>6.26</v>
      </c>
      <c r="J13" s="23">
        <v>7.02</v>
      </c>
      <c r="K13" s="23">
        <v>7.92</v>
      </c>
      <c r="L13" s="23">
        <v>7.97</v>
      </c>
    </row>
    <row r="14" spans="1:12" ht="12.75" x14ac:dyDescent="0.2">
      <c r="A14" s="21">
        <v>7</v>
      </c>
      <c r="B14" t="s">
        <v>168</v>
      </c>
      <c r="E14" s="23">
        <v>0.15</v>
      </c>
      <c r="F14" s="23">
        <v>0.2</v>
      </c>
      <c r="G14" s="23">
        <v>0.91</v>
      </c>
      <c r="H14" s="23">
        <v>0.38</v>
      </c>
      <c r="I14" s="23">
        <v>1.07</v>
      </c>
      <c r="J14" s="23">
        <v>0.9</v>
      </c>
      <c r="K14" s="23">
        <v>0.9</v>
      </c>
      <c r="L14" s="23">
        <v>0.9</v>
      </c>
    </row>
    <row r="15" spans="1:12" ht="12.75" x14ac:dyDescent="0.2">
      <c r="A15" s="19"/>
      <c r="B15" s="19" t="s">
        <v>169</v>
      </c>
      <c r="C15" s="51">
        <v>1481.56</v>
      </c>
      <c r="D15" s="51">
        <v>1742.93</v>
      </c>
      <c r="E15" s="51">
        <v>1808.99</v>
      </c>
      <c r="F15" s="51">
        <v>1845.85</v>
      </c>
      <c r="G15" s="51">
        <v>1817.56</v>
      </c>
      <c r="H15" s="51">
        <v>1954.24</v>
      </c>
      <c r="I15" s="51">
        <v>2026.14</v>
      </c>
      <c r="J15" s="51">
        <v>2413.75</v>
      </c>
      <c r="K15" s="51">
        <v>2411.91</v>
      </c>
      <c r="L15" s="51">
        <v>2340.1799999999998</v>
      </c>
    </row>
    <row r="16" spans="1:12" ht="12.75" x14ac:dyDescent="0.2"/>
    <row r="17" spans="1:12" ht="12.75" x14ac:dyDescent="0.2">
      <c r="A17" s="21">
        <v>8</v>
      </c>
      <c r="B17" t="s">
        <v>170</v>
      </c>
      <c r="C17" s="30">
        <v>15.14</v>
      </c>
      <c r="D17" s="30">
        <v>15.31</v>
      </c>
      <c r="E17" s="30">
        <v>17.29</v>
      </c>
      <c r="F17" s="30">
        <v>15.89</v>
      </c>
      <c r="G17" s="30">
        <v>17.28</v>
      </c>
      <c r="H17" s="30">
        <v>24.92</v>
      </c>
      <c r="I17" s="30">
        <v>19.78</v>
      </c>
      <c r="J17" s="30">
        <v>25.85</v>
      </c>
      <c r="K17" s="23">
        <v>5.17</v>
      </c>
      <c r="L17" s="23">
        <v>6.6</v>
      </c>
    </row>
    <row r="18" spans="1:12" ht="12.75" x14ac:dyDescent="0.2">
      <c r="A18" s="21">
        <v>9</v>
      </c>
      <c r="B18" t="s">
        <v>171</v>
      </c>
      <c r="C18" s="23">
        <v>1.73</v>
      </c>
      <c r="D18" s="23">
        <v>2.97</v>
      </c>
      <c r="E18" s="23">
        <v>5.25</v>
      </c>
      <c r="F18" s="23">
        <v>6.9</v>
      </c>
      <c r="G18" s="23">
        <v>7.04</v>
      </c>
      <c r="H18" s="23">
        <v>3.44</v>
      </c>
      <c r="I18" s="23">
        <v>7.83</v>
      </c>
      <c r="J18" s="23">
        <v>3.9</v>
      </c>
      <c r="K18" s="23">
        <v>3.41</v>
      </c>
      <c r="L18" s="23">
        <v>3.31</v>
      </c>
    </row>
    <row r="19" spans="1:12" ht="12.75" x14ac:dyDescent="0.2">
      <c r="A19" s="28">
        <v>10</v>
      </c>
      <c r="B19" t="s">
        <v>172</v>
      </c>
      <c r="C19" s="23">
        <v>0.33</v>
      </c>
      <c r="D19" s="23">
        <v>0.04</v>
      </c>
      <c r="E19" s="23">
        <v>0.01</v>
      </c>
      <c r="F19" s="30">
        <v>-0.09</v>
      </c>
      <c r="G19" s="30">
        <v>-0.87</v>
      </c>
      <c r="H19" s="23">
        <v>0.91</v>
      </c>
      <c r="I19" s="23">
        <v>0.94</v>
      </c>
      <c r="J19" s="23">
        <v>0.78</v>
      </c>
      <c r="K19" s="23">
        <v>0.78</v>
      </c>
      <c r="L19" s="23">
        <v>0.78</v>
      </c>
    </row>
    <row r="20" spans="1:12" ht="12.75" x14ac:dyDescent="0.2">
      <c r="A20" s="28">
        <v>11</v>
      </c>
      <c r="B20" t="s">
        <v>173</v>
      </c>
      <c r="C20" s="30">
        <v>57.33</v>
      </c>
      <c r="D20" s="30">
        <v>32.020000000000003</v>
      </c>
      <c r="E20" s="30">
        <v>55.37</v>
      </c>
      <c r="F20" s="30">
        <v>61.05</v>
      </c>
      <c r="G20" s="30">
        <v>60.93</v>
      </c>
      <c r="H20" s="30">
        <v>61.55</v>
      </c>
      <c r="I20" s="30">
        <v>66.22</v>
      </c>
      <c r="J20" s="30">
        <v>68.41</v>
      </c>
      <c r="K20" s="30">
        <v>68.98</v>
      </c>
      <c r="L20" s="30">
        <v>69.09</v>
      </c>
    </row>
    <row r="21" spans="1:12" ht="12.75" x14ac:dyDescent="0.2">
      <c r="A21" s="28">
        <v>12</v>
      </c>
      <c r="B21" t="s">
        <v>174</v>
      </c>
      <c r="C21" s="23">
        <v>1.02</v>
      </c>
      <c r="D21" s="23">
        <v>1.07</v>
      </c>
      <c r="E21" s="23">
        <v>1.17</v>
      </c>
      <c r="F21" s="23">
        <v>0.41</v>
      </c>
      <c r="G21" s="23">
        <v>0.4</v>
      </c>
      <c r="H21" s="23">
        <v>0.33</v>
      </c>
      <c r="I21" s="30">
        <v>26</v>
      </c>
      <c r="J21" s="30">
        <v>23.91</v>
      </c>
      <c r="K21" s="30">
        <v>23.91</v>
      </c>
      <c r="L21" s="30">
        <v>23.91</v>
      </c>
    </row>
    <row r="22" spans="1:12" ht="12.75" x14ac:dyDescent="0.2">
      <c r="A22" s="28">
        <v>13</v>
      </c>
      <c r="B22" t="s">
        <v>175</v>
      </c>
      <c r="C22" s="30">
        <v>44.95</v>
      </c>
      <c r="D22" s="30">
        <v>46.16</v>
      </c>
      <c r="E22" s="30">
        <v>48.58</v>
      </c>
      <c r="F22" s="30">
        <v>48.43</v>
      </c>
      <c r="G22" s="30">
        <v>49.82</v>
      </c>
      <c r="H22" s="30">
        <v>55.35</v>
      </c>
      <c r="I22" s="30">
        <v>58.86</v>
      </c>
      <c r="J22" s="30">
        <v>65.83</v>
      </c>
      <c r="K22" s="30">
        <v>65.83</v>
      </c>
      <c r="L22" s="30">
        <v>65.83</v>
      </c>
    </row>
    <row r="23" spans="1:12" ht="12.75" x14ac:dyDescent="0.2">
      <c r="A23" s="28">
        <v>14</v>
      </c>
      <c r="B23" t="s">
        <v>176</v>
      </c>
      <c r="C23" s="23">
        <v>1.54</v>
      </c>
      <c r="D23" s="23">
        <v>1.78</v>
      </c>
      <c r="E23" s="23">
        <v>1.17</v>
      </c>
      <c r="F23" s="23">
        <v>1.58</v>
      </c>
      <c r="G23" s="23">
        <v>1.5</v>
      </c>
      <c r="H23" s="23">
        <v>1.1299999999999999</v>
      </c>
      <c r="I23" s="23">
        <v>1.63</v>
      </c>
      <c r="J23" s="23">
        <v>1.62</v>
      </c>
      <c r="K23" s="23">
        <v>1.62</v>
      </c>
      <c r="L23" s="23">
        <v>1.62</v>
      </c>
    </row>
    <row r="24" spans="1:12" ht="12.75" x14ac:dyDescent="0.2">
      <c r="A24" s="19"/>
      <c r="B24" s="19" t="s">
        <v>177</v>
      </c>
      <c r="C24" s="51">
        <v>1603.61</v>
      </c>
      <c r="D24" s="51">
        <v>1842.29</v>
      </c>
      <c r="E24" s="51">
        <v>1937.83</v>
      </c>
      <c r="F24" s="51">
        <v>1980.01</v>
      </c>
      <c r="G24" s="51">
        <v>1953.65</v>
      </c>
      <c r="H24" s="51">
        <v>2101.86</v>
      </c>
      <c r="I24" s="51">
        <v>2207.39</v>
      </c>
      <c r="J24" s="51">
        <v>2604.0500000000002</v>
      </c>
      <c r="K24" s="51">
        <v>2581.6</v>
      </c>
      <c r="L24" s="51">
        <v>2511.31</v>
      </c>
    </row>
    <row r="25" spans="1:12" ht="12.75" x14ac:dyDescent="0.2"/>
    <row r="26" spans="1:12" ht="12.75" x14ac:dyDescent="0.2">
      <c r="B26" s="19" t="s">
        <v>178</v>
      </c>
    </row>
    <row r="27" spans="1:12" ht="12.75" x14ac:dyDescent="0.2">
      <c r="A27" s="28">
        <v>15</v>
      </c>
      <c r="B27" t="s">
        <v>179</v>
      </c>
      <c r="C27" s="30">
        <v>23.94</v>
      </c>
      <c r="D27" s="30">
        <v>33.369999999999997</v>
      </c>
      <c r="E27" s="30">
        <v>40.79</v>
      </c>
      <c r="F27" s="30">
        <v>27.03</v>
      </c>
      <c r="G27" s="30">
        <v>31.94</v>
      </c>
      <c r="H27" s="30">
        <v>29.93</v>
      </c>
      <c r="I27" s="30">
        <v>42.79</v>
      </c>
      <c r="J27" s="30">
        <v>19.09</v>
      </c>
      <c r="K27" s="30">
        <v>19.89</v>
      </c>
      <c r="L27" s="30">
        <v>19.89</v>
      </c>
    </row>
    <row r="28" spans="1:12" ht="12.75" x14ac:dyDescent="0.2">
      <c r="A28" s="28">
        <v>16</v>
      </c>
      <c r="B28" t="s">
        <v>180</v>
      </c>
      <c r="C28" s="31">
        <v>201.65</v>
      </c>
      <c r="D28" s="31">
        <v>195.7</v>
      </c>
      <c r="E28" s="31">
        <v>172.08</v>
      </c>
      <c r="F28" s="31">
        <v>212.57</v>
      </c>
      <c r="G28" s="31">
        <v>228.31</v>
      </c>
      <c r="H28" s="31">
        <v>206.3</v>
      </c>
      <c r="I28" s="31">
        <v>217.84</v>
      </c>
      <c r="J28" s="31">
        <v>290.27999999999997</v>
      </c>
      <c r="K28" s="31">
        <v>279.73</v>
      </c>
      <c r="L28" s="31">
        <v>283.55</v>
      </c>
    </row>
    <row r="29" spans="1:12" ht="18" x14ac:dyDescent="0.25">
      <c r="A29" s="28">
        <v>17</v>
      </c>
      <c r="B29" t="s">
        <v>222</v>
      </c>
      <c r="C29" s="31">
        <v>203.68</v>
      </c>
      <c r="D29" s="31">
        <v>157.55000000000001</v>
      </c>
      <c r="E29" s="31">
        <v>227.86</v>
      </c>
      <c r="F29" s="31">
        <v>210.54</v>
      </c>
      <c r="G29" s="31">
        <v>200.8</v>
      </c>
      <c r="H29" s="31">
        <v>183.11</v>
      </c>
      <c r="I29" s="31">
        <v>145.66999999999999</v>
      </c>
      <c r="J29" s="31">
        <v>181.68</v>
      </c>
      <c r="K29" s="31">
        <v>174.96</v>
      </c>
      <c r="L29" s="31">
        <v>176.9</v>
      </c>
    </row>
    <row r="30" spans="1:12" ht="12.75" x14ac:dyDescent="0.2">
      <c r="A30" s="28">
        <v>18</v>
      </c>
      <c r="B30" t="s">
        <v>181</v>
      </c>
      <c r="C30" s="50">
        <v>1174.3399999999999</v>
      </c>
      <c r="D30" s="50">
        <v>1455.66</v>
      </c>
      <c r="E30" s="50">
        <v>1497.11</v>
      </c>
      <c r="F30" s="50">
        <v>1529.87</v>
      </c>
      <c r="G30" s="50">
        <v>1492.61</v>
      </c>
      <c r="H30" s="50">
        <v>1682.52</v>
      </c>
      <c r="I30" s="50">
        <v>1801.09</v>
      </c>
      <c r="J30" s="50">
        <v>2113</v>
      </c>
      <c r="K30" s="50">
        <v>2107.02</v>
      </c>
      <c r="L30" s="50">
        <v>2030.98</v>
      </c>
    </row>
    <row r="31" spans="1:12" ht="12.75" x14ac:dyDescent="0.2">
      <c r="A31" s="19"/>
      <c r="B31" s="19" t="s">
        <v>182</v>
      </c>
      <c r="C31" s="51">
        <v>1603.61</v>
      </c>
      <c r="D31" s="51">
        <v>1842.29</v>
      </c>
      <c r="E31" s="51">
        <v>1937.83</v>
      </c>
      <c r="F31" s="51">
        <v>1980.01</v>
      </c>
      <c r="G31" s="51">
        <v>1953.65</v>
      </c>
      <c r="H31" s="51">
        <v>2101.86</v>
      </c>
      <c r="I31" s="51">
        <v>2207.39</v>
      </c>
      <c r="J31" s="51">
        <v>2604.0500000000002</v>
      </c>
      <c r="K31" s="51">
        <v>2581.6</v>
      </c>
      <c r="L31" s="51">
        <v>2511.31</v>
      </c>
    </row>
    <row r="32" spans="1:12" ht="12.75" x14ac:dyDescent="0.2"/>
    <row r="33" spans="1:12" ht="12.75" x14ac:dyDescent="0.2">
      <c r="A33" s="28">
        <v>19</v>
      </c>
      <c r="B33" t="s">
        <v>183</v>
      </c>
      <c r="C33" s="35">
        <v>8669</v>
      </c>
      <c r="D33" s="35">
        <v>8877</v>
      </c>
      <c r="E33" s="35">
        <v>8771</v>
      </c>
      <c r="F33" s="35">
        <v>9970</v>
      </c>
      <c r="G33" s="34">
        <v>10001</v>
      </c>
      <c r="H33" s="34">
        <v>10273</v>
      </c>
      <c r="I33" s="34">
        <v>10336</v>
      </c>
      <c r="J33" s="35">
        <v>9781</v>
      </c>
      <c r="K33" s="35">
        <v>9687</v>
      </c>
      <c r="L33" s="35">
        <v>9941</v>
      </c>
    </row>
    <row r="34" spans="1:12" ht="12.75" x14ac:dyDescent="0.2">
      <c r="A34" s="28">
        <v>20</v>
      </c>
      <c r="B34" t="s">
        <v>184</v>
      </c>
      <c r="C34" s="36">
        <v>459</v>
      </c>
      <c r="D34" s="36">
        <v>524</v>
      </c>
      <c r="E34" s="36">
        <v>443</v>
      </c>
      <c r="F34" s="36">
        <v>597</v>
      </c>
      <c r="G34" s="36">
        <v>639</v>
      </c>
      <c r="H34" s="36">
        <v>708</v>
      </c>
      <c r="I34" s="36">
        <v>745</v>
      </c>
      <c r="J34" s="36">
        <v>721</v>
      </c>
      <c r="K34" s="36">
        <v>781</v>
      </c>
      <c r="L34" s="36">
        <v>756</v>
      </c>
    </row>
    <row r="35" spans="1:12" ht="12.75" x14ac:dyDescent="0.2">
      <c r="A35" s="28">
        <v>21</v>
      </c>
      <c r="B35" t="s">
        <v>185</v>
      </c>
      <c r="C35" s="36">
        <v>145</v>
      </c>
      <c r="D35" s="36">
        <v>156</v>
      </c>
      <c r="E35" s="36">
        <v>156</v>
      </c>
      <c r="F35" s="36">
        <v>193</v>
      </c>
      <c r="G35" s="36">
        <v>186</v>
      </c>
      <c r="H35" s="36">
        <v>185</v>
      </c>
      <c r="I35" s="36">
        <v>147</v>
      </c>
      <c r="J35" s="36">
        <v>170</v>
      </c>
      <c r="K35" s="36">
        <v>148</v>
      </c>
      <c r="L35" s="36">
        <v>144</v>
      </c>
    </row>
    <row r="36" spans="1:12" ht="12.75" x14ac:dyDescent="0.2">
      <c r="A36" s="28">
        <v>22</v>
      </c>
      <c r="B36" t="s">
        <v>186</v>
      </c>
    </row>
    <row r="37" spans="1:12" ht="12.75" x14ac:dyDescent="0.2">
      <c r="A37" s="40">
        <v>23</v>
      </c>
      <c r="B37" s="19" t="s">
        <v>71</v>
      </c>
      <c r="C37" s="49">
        <v>9778</v>
      </c>
      <c r="D37" s="41">
        <v>10192</v>
      </c>
      <c r="E37" s="49">
        <v>9829</v>
      </c>
      <c r="F37" s="41">
        <v>11710</v>
      </c>
      <c r="G37" s="41">
        <v>11710</v>
      </c>
      <c r="H37" s="41">
        <v>12278</v>
      </c>
      <c r="I37" s="41">
        <v>12488</v>
      </c>
      <c r="J37" s="41">
        <v>11800</v>
      </c>
      <c r="K37" s="41">
        <v>12447</v>
      </c>
      <c r="L37" s="41">
        <v>12482</v>
      </c>
    </row>
    <row r="38" spans="1:12" ht="12.75" x14ac:dyDescent="0.2">
      <c r="A38" s="28">
        <v>24</v>
      </c>
      <c r="B38" t="s">
        <v>187</v>
      </c>
      <c r="C38" s="35">
        <v>7506</v>
      </c>
      <c r="D38" s="35">
        <v>7532</v>
      </c>
      <c r="E38" s="35">
        <v>7975</v>
      </c>
      <c r="F38" s="35">
        <v>8162</v>
      </c>
      <c r="G38" s="35">
        <v>8337</v>
      </c>
      <c r="H38" s="35">
        <v>8374</v>
      </c>
      <c r="I38" s="35">
        <v>8096</v>
      </c>
      <c r="J38" s="35">
        <v>7978</v>
      </c>
      <c r="K38" s="35">
        <v>7978</v>
      </c>
      <c r="L38" s="35">
        <v>7978</v>
      </c>
    </row>
    <row r="39" spans="1:12" ht="12.75" x14ac:dyDescent="0.2"/>
    <row r="40" spans="1:12" ht="18" x14ac:dyDescent="0.25">
      <c r="B40" t="s">
        <v>223</v>
      </c>
    </row>
    <row r="41" spans="1:12" ht="12.75" x14ac:dyDescent="0.2">
      <c r="B41" t="s">
        <v>188</v>
      </c>
    </row>
    <row r="42" spans="1:12" ht="12.75" x14ac:dyDescent="0.2"/>
    <row r="43" spans="1:12" ht="12.75" x14ac:dyDescent="0.2">
      <c r="B43" s="20" t="s">
        <v>102</v>
      </c>
      <c r="C43" s="56" t="str">
        <f>HYPERLINK("mailto:econ@beeflambnz.com","econ@beeflambnz.com")</f>
        <v>econ@beeflambnz.com</v>
      </c>
      <c r="D43" s="55"/>
      <c r="E43" s="55"/>
      <c r="F43" s="18" t="s">
        <v>54</v>
      </c>
      <c r="L43" s="20" t="s">
        <v>103</v>
      </c>
    </row>
  </sheetData>
  <mergeCells count="1">
    <mergeCell ref="C43:E43"/>
  </mergeCells>
  <hyperlinks>
    <hyperlink ref="L2" location="Notes!A1" display="Notes tab" xr:uid="{00000000-0004-0000-0700-000000000000}"/>
    <hyperlink ref="F43" location="Notes!A1" display="Notes tab" xr:uid="{00000000-0004-0000-07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0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45378</v>
      </c>
    </row>
    <row r="2" spans="1:12" x14ac:dyDescent="0.25">
      <c r="B2" s="17" t="s">
        <v>191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192</v>
      </c>
    </row>
    <row r="8" spans="1:12" ht="12.75" x14ac:dyDescent="0.2">
      <c r="A8" s="21">
        <v>1</v>
      </c>
      <c r="B8" t="s">
        <v>193</v>
      </c>
      <c r="C8" s="34">
        <v>87031</v>
      </c>
      <c r="D8" s="34">
        <v>62622</v>
      </c>
      <c r="E8" s="33">
        <v>170945</v>
      </c>
      <c r="F8" s="33">
        <v>362142</v>
      </c>
      <c r="G8" s="33">
        <v>435763</v>
      </c>
      <c r="H8" s="33">
        <v>422852</v>
      </c>
      <c r="I8" s="33">
        <v>245051</v>
      </c>
      <c r="J8" s="33">
        <v>330975</v>
      </c>
      <c r="K8" s="33">
        <v>189100</v>
      </c>
      <c r="L8" s="34">
        <v>39600</v>
      </c>
    </row>
    <row r="9" spans="1:12" ht="12.75" x14ac:dyDescent="0.2">
      <c r="A9" s="21">
        <v>2</v>
      </c>
      <c r="B9" t="s">
        <v>194</v>
      </c>
      <c r="C9" s="34">
        <v>58859</v>
      </c>
      <c r="D9" s="34">
        <v>58098</v>
      </c>
      <c r="E9" s="34">
        <v>63397</v>
      </c>
      <c r="F9" s="34">
        <v>81039</v>
      </c>
      <c r="G9" s="34">
        <v>92324</v>
      </c>
      <c r="H9" s="33">
        <v>103509</v>
      </c>
      <c r="I9" s="34">
        <v>99186</v>
      </c>
      <c r="J9" s="34">
        <v>99008</v>
      </c>
      <c r="K9" s="34">
        <v>96700</v>
      </c>
      <c r="L9" s="34">
        <v>91500</v>
      </c>
    </row>
    <row r="10" spans="1:12" ht="12.75" x14ac:dyDescent="0.2">
      <c r="A10" s="21">
        <v>3</v>
      </c>
      <c r="B10" t="s">
        <v>195</v>
      </c>
      <c r="C10" s="34">
        <v>25910</v>
      </c>
      <c r="D10" s="34">
        <v>97361</v>
      </c>
      <c r="E10" s="33">
        <v>-88019</v>
      </c>
      <c r="F10" s="33">
        <v>-25753</v>
      </c>
      <c r="G10" s="46">
        <v>-150948</v>
      </c>
      <c r="H10" s="33">
        <v>-89818</v>
      </c>
      <c r="I10" s="34">
        <v>34788</v>
      </c>
      <c r="J10" s="34">
        <v>14950</v>
      </c>
      <c r="K10" s="33">
        <v>-85200</v>
      </c>
      <c r="L10" s="34">
        <v>71000</v>
      </c>
    </row>
    <row r="11" spans="1:12" ht="12.75" x14ac:dyDescent="0.2">
      <c r="A11" s="19"/>
      <c r="B11" s="19" t="s">
        <v>196</v>
      </c>
      <c r="C11" s="38">
        <v>171800</v>
      </c>
      <c r="D11" s="38">
        <v>218081</v>
      </c>
      <c r="E11" s="38">
        <v>146323</v>
      </c>
      <c r="F11" s="38">
        <v>417428</v>
      </c>
      <c r="G11" s="38">
        <v>377139</v>
      </c>
      <c r="H11" s="38">
        <v>436543</v>
      </c>
      <c r="I11" s="38">
        <v>379025</v>
      </c>
      <c r="J11" s="38">
        <v>444933</v>
      </c>
      <c r="K11" s="38">
        <v>200600</v>
      </c>
      <c r="L11" s="38">
        <v>202100</v>
      </c>
    </row>
    <row r="12" spans="1:12" ht="12.75" x14ac:dyDescent="0.2">
      <c r="A12" s="21">
        <v>4</v>
      </c>
      <c r="B12" t="s">
        <v>197</v>
      </c>
      <c r="C12" s="35">
        <v>6224</v>
      </c>
      <c r="D12" s="35">
        <v>6502</v>
      </c>
      <c r="E12" s="34">
        <v>10602</v>
      </c>
      <c r="F12" s="35">
        <v>9529</v>
      </c>
      <c r="G12" s="35">
        <v>8218</v>
      </c>
      <c r="H12" s="34">
        <v>14933</v>
      </c>
      <c r="I12" s="35">
        <v>2577</v>
      </c>
      <c r="J12" s="34">
        <v>10348</v>
      </c>
      <c r="K12" s="35">
        <v>9000</v>
      </c>
      <c r="L12" s="35">
        <v>9000</v>
      </c>
    </row>
    <row r="13" spans="1:12" ht="12.75" x14ac:dyDescent="0.2">
      <c r="A13" s="21">
        <v>5</v>
      </c>
      <c r="B13" t="s">
        <v>198</v>
      </c>
      <c r="C13" s="34">
        <v>11525</v>
      </c>
      <c r="D13" s="34">
        <v>13122</v>
      </c>
      <c r="E13" s="34">
        <v>20523</v>
      </c>
      <c r="F13" s="34">
        <v>24856</v>
      </c>
      <c r="G13" s="34">
        <v>17401</v>
      </c>
      <c r="H13" s="34">
        <v>16654</v>
      </c>
      <c r="I13" s="34">
        <v>24870</v>
      </c>
      <c r="J13" s="34">
        <v>13885</v>
      </c>
      <c r="K13" s="34">
        <v>13900</v>
      </c>
      <c r="L13" s="34">
        <v>13900</v>
      </c>
    </row>
    <row r="14" spans="1:12" ht="12.75" x14ac:dyDescent="0.2">
      <c r="A14" s="21">
        <v>6</v>
      </c>
      <c r="B14" t="s">
        <v>199</v>
      </c>
      <c r="C14" s="33">
        <v>115801</v>
      </c>
      <c r="D14" s="34">
        <v>52000</v>
      </c>
      <c r="E14" s="33">
        <v>181791</v>
      </c>
      <c r="F14" s="34">
        <v>99225</v>
      </c>
      <c r="G14" s="33">
        <v>164855</v>
      </c>
      <c r="H14" s="34">
        <v>69936</v>
      </c>
      <c r="I14" s="33">
        <v>127593</v>
      </c>
      <c r="J14" s="34">
        <v>70238</v>
      </c>
      <c r="K14" s="34">
        <v>97700</v>
      </c>
      <c r="L14" s="34">
        <v>57800</v>
      </c>
    </row>
    <row r="15" spans="1:12" ht="12.75" x14ac:dyDescent="0.2">
      <c r="A15" s="21">
        <v>7</v>
      </c>
      <c r="B15" t="s">
        <v>200</v>
      </c>
      <c r="H15" s="34">
        <v>11789</v>
      </c>
    </row>
    <row r="16" spans="1:12" ht="12.75" x14ac:dyDescent="0.2">
      <c r="A16" s="21">
        <v>8</v>
      </c>
      <c r="B16" t="s">
        <v>201</v>
      </c>
      <c r="C16" s="34">
        <v>61719</v>
      </c>
      <c r="D16" s="34">
        <v>38720</v>
      </c>
      <c r="E16" s="33">
        <v>323250</v>
      </c>
      <c r="F16" s="34">
        <v>20161</v>
      </c>
      <c r="G16" s="34">
        <v>53941</v>
      </c>
      <c r="H16" s="34">
        <v>18597</v>
      </c>
      <c r="I16" s="34">
        <v>94733</v>
      </c>
      <c r="J16" s="33">
        <v>451420</v>
      </c>
      <c r="K16" s="33">
        <v>232900</v>
      </c>
      <c r="L16" s="33">
        <v>153600</v>
      </c>
    </row>
    <row r="17" spans="1:12" ht="12.75" x14ac:dyDescent="0.2">
      <c r="A17" s="19"/>
      <c r="B17" s="19" t="s">
        <v>202</v>
      </c>
      <c r="C17" s="38">
        <v>367069</v>
      </c>
      <c r="D17" s="38">
        <v>328425</v>
      </c>
      <c r="E17" s="38">
        <v>682489</v>
      </c>
      <c r="F17" s="38">
        <v>571199</v>
      </c>
      <c r="G17" s="38">
        <v>621554</v>
      </c>
      <c r="H17" s="38">
        <v>568452</v>
      </c>
      <c r="I17" s="38">
        <v>628798</v>
      </c>
      <c r="J17" s="38">
        <v>990824</v>
      </c>
      <c r="K17" s="38">
        <v>554100</v>
      </c>
      <c r="L17" s="38">
        <v>436400</v>
      </c>
    </row>
    <row r="18" spans="1:12" ht="12.75" x14ac:dyDescent="0.2"/>
    <row r="19" spans="1:12" ht="12.75" x14ac:dyDescent="0.2">
      <c r="B19" s="19" t="s">
        <v>203</v>
      </c>
    </row>
    <row r="20" spans="1:12" ht="12.75" x14ac:dyDescent="0.2">
      <c r="A20" s="21">
        <v>9</v>
      </c>
      <c r="B20" t="s">
        <v>204</v>
      </c>
      <c r="C20" s="34">
        <v>34147</v>
      </c>
      <c r="D20" s="34">
        <v>26051</v>
      </c>
      <c r="E20" s="33">
        <v>-40647</v>
      </c>
      <c r="F20" s="34">
        <v>40793</v>
      </c>
      <c r="G20" s="35">
        <v>8751</v>
      </c>
      <c r="H20" s="34">
        <v>27233</v>
      </c>
      <c r="I20" s="34">
        <v>20655</v>
      </c>
      <c r="J20" s="33">
        <v>368141</v>
      </c>
      <c r="K20" s="34">
        <v>77600</v>
      </c>
      <c r="L20" s="34">
        <v>35500</v>
      </c>
    </row>
    <row r="21" spans="1:12" ht="12.75" x14ac:dyDescent="0.2">
      <c r="A21" s="28">
        <v>10</v>
      </c>
      <c r="B21" t="s">
        <v>205</v>
      </c>
      <c r="C21" s="34">
        <v>44982</v>
      </c>
      <c r="D21" s="34">
        <v>59047</v>
      </c>
      <c r="E21" s="34">
        <v>54431</v>
      </c>
      <c r="F21" s="34">
        <v>71148</v>
      </c>
      <c r="G21" s="34">
        <v>92166</v>
      </c>
      <c r="H21" s="34">
        <v>80613</v>
      </c>
      <c r="I21" s="34">
        <v>51680</v>
      </c>
      <c r="J21" s="34">
        <v>73711</v>
      </c>
      <c r="K21" s="34">
        <v>54500</v>
      </c>
      <c r="L21" s="34">
        <v>24900</v>
      </c>
    </row>
    <row r="22" spans="1:12" ht="12.75" x14ac:dyDescent="0.2">
      <c r="A22" s="28">
        <v>11</v>
      </c>
      <c r="B22" t="s">
        <v>206</v>
      </c>
      <c r="C22" s="34">
        <v>-2600</v>
      </c>
      <c r="D22" s="34">
        <v>-2319</v>
      </c>
      <c r="E22" s="22">
        <v>-325</v>
      </c>
      <c r="F22" s="34">
        <v>-4650</v>
      </c>
      <c r="G22" s="34">
        <v>-3500</v>
      </c>
      <c r="H22" s="35">
        <v>3684</v>
      </c>
      <c r="J22" s="34">
        <v>-1429</v>
      </c>
    </row>
    <row r="23" spans="1:12" ht="12.75" x14ac:dyDescent="0.2">
      <c r="A23" s="28">
        <v>12</v>
      </c>
      <c r="B23" t="s">
        <v>207</v>
      </c>
      <c r="C23" s="22">
        <v>-804</v>
      </c>
      <c r="D23" s="35">
        <v>8889</v>
      </c>
      <c r="E23" s="34">
        <v>16312</v>
      </c>
      <c r="F23" s="34">
        <v>-1004</v>
      </c>
      <c r="G23" s="35">
        <v>1397</v>
      </c>
      <c r="H23" s="33">
        <v>-25763</v>
      </c>
      <c r="I23" s="34">
        <v>21291</v>
      </c>
      <c r="J23" s="33">
        <v>-26700</v>
      </c>
      <c r="K23" s="34">
        <v>-3900</v>
      </c>
      <c r="L23" s="22">
        <v>-800</v>
      </c>
    </row>
    <row r="24" spans="1:12" ht="12.75" x14ac:dyDescent="0.2">
      <c r="A24" s="28">
        <v>13</v>
      </c>
      <c r="B24" t="s">
        <v>208</v>
      </c>
      <c r="C24" s="35">
        <v>9163</v>
      </c>
      <c r="D24" s="33">
        <v>-22014</v>
      </c>
      <c r="E24" s="34">
        <v>52824</v>
      </c>
      <c r="F24" s="34">
        <v>43416</v>
      </c>
      <c r="G24" s="34">
        <v>61756</v>
      </c>
      <c r="H24" s="33">
        <v>-11953</v>
      </c>
      <c r="I24" s="35">
        <v>9748</v>
      </c>
      <c r="J24" s="33">
        <v>-25158</v>
      </c>
      <c r="K24" s="35">
        <v>4500</v>
      </c>
      <c r="L24" s="36">
        <v>900</v>
      </c>
    </row>
    <row r="25" spans="1:12" ht="12.75" x14ac:dyDescent="0.2">
      <c r="A25" s="28">
        <v>14</v>
      </c>
      <c r="B25" t="s">
        <v>209</v>
      </c>
      <c r="C25" s="34">
        <v>60451</v>
      </c>
      <c r="D25" s="34">
        <v>53343</v>
      </c>
      <c r="E25" s="33">
        <v>378958</v>
      </c>
      <c r="F25" s="34">
        <v>91803</v>
      </c>
      <c r="G25" s="33">
        <v>131951</v>
      </c>
      <c r="H25" s="34">
        <v>76330</v>
      </c>
      <c r="I25" s="34">
        <v>72055</v>
      </c>
      <c r="J25" s="33">
        <v>190484</v>
      </c>
      <c r="K25" s="33">
        <v>182100</v>
      </c>
      <c r="L25" s="34">
        <v>27300</v>
      </c>
    </row>
    <row r="26" spans="1:12" ht="12.75" x14ac:dyDescent="0.2">
      <c r="A26" s="28">
        <v>15</v>
      </c>
      <c r="B26" t="s">
        <v>210</v>
      </c>
      <c r="C26" s="33">
        <v>103664</v>
      </c>
      <c r="D26" s="33">
        <v>111040</v>
      </c>
      <c r="E26" s="33">
        <v>129059</v>
      </c>
      <c r="F26" s="33">
        <v>129014</v>
      </c>
      <c r="G26" s="33">
        <v>158668</v>
      </c>
      <c r="H26" s="33">
        <v>122429</v>
      </c>
      <c r="I26" s="33">
        <v>135779</v>
      </c>
      <c r="J26" s="33">
        <v>164203</v>
      </c>
      <c r="K26" s="33">
        <v>159800</v>
      </c>
      <c r="L26" s="33">
        <v>159800</v>
      </c>
    </row>
    <row r="27" spans="1:12" ht="12.75" x14ac:dyDescent="0.2">
      <c r="A27" s="28">
        <v>16</v>
      </c>
      <c r="B27" t="s">
        <v>211</v>
      </c>
      <c r="C27" s="34">
        <v>32138</v>
      </c>
      <c r="D27" s="34">
        <v>25042</v>
      </c>
      <c r="E27" s="34">
        <v>31439</v>
      </c>
      <c r="F27" s="34">
        <v>26200</v>
      </c>
      <c r="G27" s="34">
        <v>93036</v>
      </c>
      <c r="H27" s="33">
        <v>117972</v>
      </c>
      <c r="I27" s="34">
        <v>72012</v>
      </c>
      <c r="J27" s="34">
        <v>68047</v>
      </c>
      <c r="K27" s="34">
        <v>99500</v>
      </c>
      <c r="L27" s="34">
        <v>52700</v>
      </c>
    </row>
    <row r="28" spans="1:12" ht="12.75" x14ac:dyDescent="0.2">
      <c r="A28" s="28">
        <v>17</v>
      </c>
      <c r="B28" t="s">
        <v>212</v>
      </c>
      <c r="C28" s="34">
        <v>45556</v>
      </c>
      <c r="D28" s="34">
        <v>77019</v>
      </c>
      <c r="E28" s="34">
        <v>94554</v>
      </c>
      <c r="F28" s="34">
        <v>89239</v>
      </c>
      <c r="G28" s="33">
        <v>105507</v>
      </c>
      <c r="H28" s="33">
        <v>135350</v>
      </c>
      <c r="I28" s="33">
        <v>316180</v>
      </c>
      <c r="J28" s="33">
        <v>121335</v>
      </c>
      <c r="K28" s="33">
        <v>151400</v>
      </c>
      <c r="L28" s="33">
        <v>124700</v>
      </c>
    </row>
    <row r="29" spans="1:12" ht="12.75" x14ac:dyDescent="0.2">
      <c r="A29" s="19"/>
      <c r="B29" s="19" t="s">
        <v>213</v>
      </c>
      <c r="C29" s="38">
        <v>326697</v>
      </c>
      <c r="D29" s="38">
        <v>336098</v>
      </c>
      <c r="E29" s="38">
        <v>716605</v>
      </c>
      <c r="F29" s="38">
        <v>485959</v>
      </c>
      <c r="G29" s="38">
        <v>649732</v>
      </c>
      <c r="H29" s="38">
        <v>525895</v>
      </c>
      <c r="I29" s="38">
        <v>699400</v>
      </c>
      <c r="J29" s="38">
        <v>932634</v>
      </c>
      <c r="K29" s="38">
        <v>725500</v>
      </c>
      <c r="L29" s="38">
        <v>425000</v>
      </c>
    </row>
    <row r="30" spans="1:12" ht="12.75" x14ac:dyDescent="0.2"/>
    <row r="31" spans="1:12" ht="12.75" x14ac:dyDescent="0.2">
      <c r="B31" s="19" t="s">
        <v>214</v>
      </c>
    </row>
    <row r="32" spans="1:12" ht="12.75" x14ac:dyDescent="0.2">
      <c r="B32" t="s">
        <v>215</v>
      </c>
      <c r="C32" s="34">
        <v>40372</v>
      </c>
      <c r="D32" s="34">
        <v>-7673</v>
      </c>
      <c r="E32" s="33">
        <v>-34116</v>
      </c>
      <c r="F32" s="34">
        <v>85240</v>
      </c>
      <c r="G32" s="33">
        <v>-28178</v>
      </c>
      <c r="H32" s="34">
        <v>42557</v>
      </c>
      <c r="I32" s="33">
        <v>-70602</v>
      </c>
      <c r="J32" s="34">
        <v>58190</v>
      </c>
      <c r="K32" s="46">
        <v>-171400</v>
      </c>
      <c r="L32" s="34">
        <v>11400</v>
      </c>
    </row>
    <row r="33" spans="1:12" ht="12.75" x14ac:dyDescent="0.2">
      <c r="B33" s="19" t="s">
        <v>216</v>
      </c>
    </row>
    <row r="34" spans="1:12" ht="12.75" x14ac:dyDescent="0.2">
      <c r="A34" s="28">
        <v>18</v>
      </c>
      <c r="B34" t="s">
        <v>170</v>
      </c>
      <c r="C34" s="34">
        <v>18636</v>
      </c>
      <c r="D34" s="34">
        <v>-2881</v>
      </c>
      <c r="E34" s="34">
        <v>20430</v>
      </c>
      <c r="F34" s="33">
        <v>-38870</v>
      </c>
      <c r="G34" s="34">
        <v>11719</v>
      </c>
      <c r="H34" s="34">
        <v>51555</v>
      </c>
      <c r="I34" s="34">
        <v>11112</v>
      </c>
      <c r="J34" s="34">
        <v>16130</v>
      </c>
      <c r="K34" s="46">
        <v>-165000</v>
      </c>
      <c r="L34" s="34">
        <v>11400</v>
      </c>
    </row>
    <row r="35" spans="1:12" ht="12.75" x14ac:dyDescent="0.2">
      <c r="A35" s="28">
        <v>19</v>
      </c>
      <c r="B35" t="s">
        <v>217</v>
      </c>
      <c r="C35" s="33">
        <v>-21736</v>
      </c>
      <c r="D35" s="35">
        <v>4792</v>
      </c>
      <c r="E35" s="34">
        <v>54546</v>
      </c>
      <c r="F35" s="46">
        <v>-124110</v>
      </c>
      <c r="G35" s="34">
        <v>39897</v>
      </c>
      <c r="H35" s="35">
        <v>8998</v>
      </c>
      <c r="I35" s="34">
        <v>81714</v>
      </c>
      <c r="J35" s="33">
        <v>-42060</v>
      </c>
      <c r="K35" s="35">
        <v>6400</v>
      </c>
    </row>
    <row r="36" spans="1:12" ht="12.75" x14ac:dyDescent="0.2">
      <c r="B36" s="19" t="s">
        <v>218</v>
      </c>
    </row>
    <row r="37" spans="1:12" ht="12.75" x14ac:dyDescent="0.2">
      <c r="A37" s="28">
        <v>20</v>
      </c>
      <c r="B37" t="s">
        <v>219</v>
      </c>
      <c r="C37" s="25">
        <v>5.7</v>
      </c>
      <c r="D37" s="25">
        <v>5.0999999999999996</v>
      </c>
      <c r="E37" s="25">
        <v>5.4</v>
      </c>
      <c r="F37" s="25">
        <v>3.3</v>
      </c>
      <c r="G37" s="25">
        <v>5</v>
      </c>
      <c r="H37" s="25">
        <v>3.9</v>
      </c>
      <c r="I37" s="25">
        <v>4.2</v>
      </c>
      <c r="J37" s="25">
        <v>5.3</v>
      </c>
    </row>
    <row r="38" spans="1:12" ht="12.75" x14ac:dyDescent="0.2">
      <c r="A38" s="28">
        <v>21</v>
      </c>
      <c r="B38" t="s">
        <v>220</v>
      </c>
      <c r="C38" s="52">
        <v>3.0407999999999999</v>
      </c>
      <c r="D38" s="52">
        <v>6.3941999999999997</v>
      </c>
      <c r="E38" s="52">
        <v>7.2127999999999997</v>
      </c>
      <c r="F38" s="52">
        <v>9.7774999999999999</v>
      </c>
      <c r="G38" s="52">
        <v>5.9275000000000002</v>
      </c>
      <c r="H38" s="52">
        <v>3.6698</v>
      </c>
      <c r="I38" s="53">
        <v>12.946199999999999</v>
      </c>
      <c r="J38" s="52">
        <v>3.6236999999999999</v>
      </c>
    </row>
    <row r="39" spans="1:12" ht="12.75" x14ac:dyDescent="0.2"/>
    <row r="40" spans="1:12" ht="12.75" x14ac:dyDescent="0.2">
      <c r="B40" s="20" t="s">
        <v>102</v>
      </c>
      <c r="C40" s="56" t="str">
        <f>HYPERLINK("mailto:econ@beeflambnz.com","econ@beeflambnz.com")</f>
        <v>econ@beeflambnz.com</v>
      </c>
      <c r="D40" s="55"/>
      <c r="E40" s="55"/>
      <c r="F40" s="18" t="s">
        <v>54</v>
      </c>
      <c r="L40" s="20" t="s">
        <v>103</v>
      </c>
    </row>
  </sheetData>
  <mergeCells count="1">
    <mergeCell ref="C40:E40"/>
  </mergeCells>
  <hyperlinks>
    <hyperlink ref="L2" location="Notes!A1" display="Notes tab" xr:uid="{00000000-0004-0000-0800-000000000000}"/>
    <hyperlink ref="F40" location="Notes!A1" display="Notes tab" xr:uid="{00000000-0004-0000-08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PerformanceIndicators-Farm</vt:lpstr>
      <vt:lpstr>RevenueExpenseProfit-Farm</vt:lpstr>
      <vt:lpstr>RevenueExpenseProfit-SU</vt:lpstr>
      <vt:lpstr>RevenueExpenseProfit-HA</vt:lpstr>
      <vt:lpstr>CapitalStructure-Farm</vt:lpstr>
      <vt:lpstr>CapitalStructure-SU</vt:lpstr>
      <vt:lpstr>CapitalStructure-HA</vt:lpstr>
      <vt:lpstr>FlowOfFunds-Farm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Angie Fisher</cp:lastModifiedBy>
  <dcterms:created xsi:type="dcterms:W3CDTF">2024-03-27T09:13:13Z</dcterms:created>
  <dcterms:modified xsi:type="dcterms:W3CDTF">2024-03-27T22:14:41Z</dcterms:modified>
</cp:coreProperties>
</file>