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ContentType="application/vnd.openxmlformats-officedocument.spreadsheetml.sharedStrings+xml" PartName="/xl/sharedStrings.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
<Relationship Target="docProps/core.xml" Type="http://schemas.openxmlformats.org/package/2006/relationships/metadata/core-properties" Id="rId11"/>
<Relationship Target="xl/workbook.xml" Type="http://schemas.openxmlformats.org/officeDocument/2006/relationships/officeDocument" Id="rId12"/>
</Relationships>

</file>

<file path=xl/workbook.xml><?xml version="1.0" encoding="utf-8"?>
<workbook xmlns:r="http://schemas.openxmlformats.org/officeDocument/2006/relationships" xmlns="http://schemas.openxmlformats.org/spreadsheetml/2006/main">
  <sheets>
    <sheet r:id="rId1" sheetId="1" name="Notes"/>
    <sheet r:id="rId2" sheetId="2" name="PerformanceIndicators-Farm"/>
    <sheet r:id="rId3" sheetId="3" name="RevenueExpenseProfit-Farm"/>
    <sheet r:id="rId4" sheetId="4" name="RevenueExpenseProfit-SU"/>
    <sheet r:id="rId5" sheetId="5" name="RevenueExpenseProfit-HA"/>
    <sheet r:id="rId6" sheetId="6" name="CapitalStructure-Farm"/>
    <sheet r:id="rId7" sheetId="7" name="CapitalStructure-SU"/>
    <sheet r:id="rId8" sheetId="8" name="CapitalStructure-HA"/>
    <sheet r:id="rId9" sheetId="9" name="FlowOfFunds-Farm"/>
  </sheets>
  <calcPr fullCalcOnLoad="1"/>
</workbook>
</file>

<file path=xl/comments9.xml><?xml version="1.0" encoding="utf-8"?>
<comments xmlns="http://schemas.openxmlformats.org/spreadsheetml/2006/main">
  <authors>
    <author>BLNZ</author>
  </authors>
  <commentList>
    <comment authorId="0" ref="C14">
      <text>
        <r>
          <t>Rate: 5.4%
Term: 7.1 years</t>
        </r>
      </text>
    </comment>
    <comment authorId="0" ref="D14">
      <text>
        <r>
          <t>Rate: 4.3%
Term: 6.6 years</t>
        </r>
      </text>
    </comment>
    <comment authorId="0" ref="E14">
      <text>
        <r>
          <t>Rate: 4.7%
Term: 6.3 years</t>
        </r>
      </text>
    </comment>
    <comment authorId="0" ref="F14">
      <text>
        <r>
          <t>Rate: 4.0%
Term: 12.7 years</t>
        </r>
      </text>
    </comment>
    <comment authorId="0" ref="G14">
      <text>
        <r>
          <t>Rate: 3.6%
Term: 14.8 years</t>
        </r>
      </text>
    </comment>
    <comment authorId="0" ref="H14">
      <text>
        <r>
          <t>Rate: 4.4%
Term: 3.3 years</t>
        </r>
      </text>
    </comment>
    <comment authorId="0" ref="I14">
      <text>
        <r>
          <t>Rate: 7.6%
Term: 6.1 years</t>
        </r>
      </text>
    </comment>
    <comment authorId="0" ref="J14">
      <text>
        <r>
          <t>Rate: 7.9%
Term: 3.5 years</t>
        </r>
      </text>
    </comment>
  </commentList>
</comments>
</file>

<file path=xl/sharedStrings.xml><?xml version="1.0" encoding="utf-8"?>
<sst xmlns="http://schemas.openxmlformats.org/spreadsheetml/2006/main" count="497" uniqueCount="220">
  <si>
    <t>Sheep and Beef Farm Survey: Class 9 All Classes - Otago-Southland</t>
  </si>
  <si>
    <t>This workbook has a number of "tabs" (at the bottom of the page) with each tab containing data</t>
  </si>
  <si>
    <t>Navigate within this workbook</t>
  </si>
  <si>
    <t>on a per Farm, per Hectare (ha) or per Stock Unit (su) basis.</t>
  </si>
  <si>
    <t>Performance Indicators Per Farm Analysis</t>
  </si>
  <si>
    <t>$ Per Farm Analysis</t>
  </si>
  <si>
    <t>Individual Farm Classes in the table below are ranked from Extensive to Intensive and comprise:</t>
  </si>
  <si>
    <t>$ Per Stock Unit Analysis</t>
  </si>
  <si>
    <t>$ Per Hectare Analysis</t>
  </si>
  <si>
    <t>Northland</t>
  </si>
  <si>
    <t>East</t>
  </si>
  <si>
    <t>Taranaki-</t>
  </si>
  <si>
    <t>Capital Structure $ per Farm</t>
  </si>
  <si>
    <t>North Island</t>
  </si>
  <si>
    <t>Waikato-BoP</t>
  </si>
  <si>
    <t> Coast</t>
  </si>
  <si>
    <t>Manawatu</t>
  </si>
  <si>
    <t>Capital Structure $ per Stock Unit</t>
  </si>
  <si>
    <t>Class 3</t>
  </si>
  <si>
    <t>North Island Hard Hill Country</t>
  </si>
  <si>
    <t>Capital Structure $ per Hectare</t>
  </si>
  <si>
    <t>Class 4</t>
  </si>
  <si>
    <t>North Island Hill Country</t>
  </si>
  <si>
    <t>Flow of Funds $ per Farm</t>
  </si>
  <si>
    <t>Class 5</t>
  </si>
  <si>
    <t>North Island Intensive Finishing</t>
  </si>
  <si>
    <t>Class 9</t>
  </si>
  <si>
    <t>All Classes Region</t>
  </si>
  <si>
    <t>Marlborough</t>
  </si>
  <si>
    <t>Otago</t>
  </si>
  <si>
    <t>South Island</t>
  </si>
  <si>
    <t>Canterbury</t>
  </si>
  <si>
    <t>Southland</t>
  </si>
  <si>
    <t>Class 1</t>
  </si>
  <si>
    <t>South Island High Country</t>
  </si>
  <si>
    <t>Class 2</t>
  </si>
  <si>
    <t>South Island Hill Country</t>
  </si>
  <si>
    <t>Class 6</t>
  </si>
  <si>
    <t>South Island Finishing Breeding</t>
  </si>
  <si>
    <t>Class 7</t>
  </si>
  <si>
    <t>South Island Intensive Finishing</t>
  </si>
  <si>
    <t>Class 8</t>
  </si>
  <si>
    <t>South Island Mixed Finishing</t>
  </si>
  <si>
    <t>New Zealand</t>
  </si>
  <si>
    <t>NZ</t>
  </si>
  <si>
    <t>All Classes NZ</t>
  </si>
  <si>
    <t>The Class 9  "All Classes NZ" or "All Classes Region" Farm is a weighted average of its respective farm Classes and does</t>
  </si>
  <si>
    <t>not represent any one farm but is a useful representation of the New Zealand Sheep and Beef Farm Sector or a Region</t>
  </si>
  <si>
    <t>subsector Farm that describes annual data and sector trends.</t>
  </si>
  <si>
    <t>If more information is required, please use the following contact email address:</t>
  </si>
  <si>
    <t>econ@beeflambnz.com</t>
  </si>
  <si>
    <t>BNS.6100</t>
  </si>
  <si>
    <t>Beef + Lamb New Zealand Economic Service</t>
  </si>
  <si>
    <t>Sheep and Beef Farm Survey - Performance Indicators Per Farm Analysis</t>
  </si>
  <si>
    <t>Notes tab</t>
  </si>
  <si>
    <t>Class 9 All Classes - Otago-Southland</t>
  </si>
  <si>
    <t>Provisional</t>
  </si>
  <si>
    <t>Forecast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</si>
  <si>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</si>
  <si>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</si>
  <si>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</si>
  <si>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</si>
  <si>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</si>
  <si>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</si>
  <si>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</si>
  <si>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</si>
  <si>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</si>
  <si>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</si>
  <si>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Physical Indicators</t>
  </si>
  <si>
    <t>Effective Area (Hectares)</t>
  </si>
  <si>
    <t>Total Labour Units</t>
  </si>
  <si>
    <t>Total Stock Units at Open</t>
  </si>
  <si>
    <t>Stock Units per ha</t>
  </si>
  <si>
    <t>Production Indicators</t>
  </si>
  <si>
    <t>Ewe Lambing %</t>
  </si>
  <si>
    <t>Hogget lambs as % Total lambs</t>
  </si>
  <si>
    <t>Calving %</t>
  </si>
  <si>
    <t>Fawning %</t>
  </si>
  <si>
    <t>Shorn Wool Sold kg Per Sheep</t>
  </si>
  <si>
    <t>Shorn Wool Sold kg Per Sheep SU</t>
  </si>
  <si>
    <t>Price Indicators</t>
  </si>
  <si>
    <t>Net Wool cents per kg greasy</t>
  </si>
  <si>
    <t>Sales Prime Lamb  $ per head</t>
  </si>
  <si>
    <t>Sales Store lambs $ per head</t>
  </si>
  <si>
    <t>Sales Ewes MA Prime $ per head</t>
  </si>
  <si>
    <t>Sales Ewes MA Store $ per head</t>
  </si>
  <si>
    <t>Sales Ewes 2th Prime $ per head</t>
  </si>
  <si>
    <t>Sales Ewes 2th Store $ per head</t>
  </si>
  <si>
    <t>Sales Steers 1-1.5 yr Prime $ per head</t>
  </si>
  <si>
    <t>Sales Steers 2 yr+ Prime $ per head</t>
  </si>
  <si>
    <t>Sales Bull Beef Prime/Boner $ per head</t>
  </si>
  <si>
    <t>Sales Cows Prime/Boner      $ per head</t>
  </si>
  <si>
    <t>Sales Bull Beef   1 yr Store $ per head</t>
  </si>
  <si>
    <t>Sales Steers  1-1.5 yr Store $ per head</t>
  </si>
  <si>
    <t>Sales Heifers 1-1.5 yr Store $ per head</t>
  </si>
  <si>
    <t>Financial Indicators</t>
  </si>
  <si>
    <t>Economic Farm Surplus $ per hectare</t>
  </si>
  <si>
    <t>Economic Farm Surplus $ per stock unit</t>
  </si>
  <si>
    <t>Earnings b4 Interest Tax &amp; Rent $ per ha</t>
  </si>
  <si>
    <t>Earnings b4 Interest Tax &amp; Rent $ per SU</t>
  </si>
  <si>
    <t>Rate of Return on Total Farm Capital %</t>
  </si>
  <si>
    <t>Equity as % of Total Assets</t>
  </si>
  <si>
    <t>For more information:</t>
  </si>
  <si>
    <t>© Beef + Lamb New Zealand Economic Service 2026</t>
  </si>
  <si>
    <t>Sheep and Beef Farm Survey - $ Per Farm Analysis</t>
  </si>
  <si>
    <t>Revenue Per Farm</t>
  </si>
  <si>
    <t>Wool</t>
  </si>
  <si>
    <t>Sheep</t>
  </si>
  <si>
    <t>Cattle</t>
  </si>
  <si>
    <t>Dairy Grazing</t>
  </si>
  <si>
    <t>Deer + Velvet</t>
  </si>
  <si>
    <t>Cash Crop</t>
  </si>
  <si>
    <t>Other</t>
  </si>
  <si>
    <t>Total Gross Revenue</t>
  </si>
  <si>
    <t>Expenditure Per Farm</t>
  </si>
  <si>
    <t>Wages</t>
  </si>
  <si>
    <t>Animal Health</t>
  </si>
  <si>
    <t>Weed &amp; Pest Control</t>
  </si>
  <si>
    <t>Shearing Expenses</t>
  </si>
  <si>
    <t>Fertiliser</t>
  </si>
  <si>
    <t>Lime</t>
  </si>
  <si>
    <t>Seeds</t>
  </si>
  <si>
    <t>Vehicle Expenses</t>
  </si>
  <si>
    <t>Fuel</t>
  </si>
  <si>
    <t>Electricity</t>
  </si>
  <si>
    <t>Feed &amp; Grazing</t>
  </si>
  <si>
    <t>Dog expenses</t>
  </si>
  <si>
    <t>Irrigation Charges</t>
  </si>
  <si>
    <t>Cultivation &amp; Sowing</t>
  </si>
  <si>
    <t>Cash Crop Expenses</t>
  </si>
  <si>
    <t>Repairs &amp; Maintenance</t>
  </si>
  <si>
    <t>Cartage</t>
  </si>
  <si>
    <t>Administration Expenses</t>
  </si>
  <si>
    <t>Total Working Expenses</t>
  </si>
  <si>
    <t>Insurance</t>
  </si>
  <si>
    <t>ACC Levies</t>
  </si>
  <si>
    <t>Rates</t>
  </si>
  <si>
    <t>Managerial Salaries</t>
  </si>
  <si>
    <t>Interest</t>
  </si>
  <si>
    <t>Rent</t>
  </si>
  <si>
    <t>Total Standing Charges</t>
  </si>
  <si>
    <t>Total Cash Expenditure</t>
  </si>
  <si>
    <t>Depreciation</t>
  </si>
  <si>
    <t>Total Farm Expenditure</t>
  </si>
  <si>
    <t>Farm Profit before Tax</t>
  </si>
  <si>
    <t>Sheep and Beef Farm Survey - $ Per Stock Unit Analysis</t>
  </si>
  <si>
    <t>Revenue Per Stock Unit</t>
  </si>
  <si>
    <t>Wool Ac       per Sheep SU</t>
  </si>
  <si>
    <t>Sheep Ac      per Sheep SU</t>
  </si>
  <si>
    <t>Wool+Sheep Ac per Sheep SU</t>
  </si>
  <si>
    <t>    Shearing exp per Sheep SU</t>
  </si>
  <si>
    <t>Cattle Ac per Beef Cattle SU</t>
  </si>
  <si>
    <t>Dairy Grazing per Dairy (Replacement) SU</t>
  </si>
  <si>
    <t>Deer + Velvet  per Deer SU</t>
  </si>
  <si>
    <t>Total Gross Revenue per SU</t>
  </si>
  <si>
    <t>Expenditure Per Stock Unit</t>
  </si>
  <si>
    <t>Sheep and Beef Farm Survey - $ Per Hectare Analysis</t>
  </si>
  <si>
    <t>Revenue Per Hectare</t>
  </si>
  <si>
    <t>Expenditure Per Hectare</t>
  </si>
  <si>
    <t>Sheep and Beef Farm Survey - Capital Structure $ per Farm</t>
  </si>
  <si>
    <t>ASSETS</t>
  </si>
  <si>
    <t>Capital Value (excluding Homestead)</t>
  </si>
  <si>
    <t>Truck and Tractor</t>
  </si>
  <si>
    <t>Other Plant &amp; Machinery</t>
  </si>
  <si>
    <t>Sheep at Market Value</t>
  </si>
  <si>
    <t>Cattle at Market Value</t>
  </si>
  <si>
    <t>Deer at Market Value</t>
  </si>
  <si>
    <t>Other Livestock at Market Value</t>
  </si>
  <si>
    <t>FARM CAPITAL</t>
  </si>
  <si>
    <t>Current Assets</t>
  </si>
  <si>
    <t>Term Deposits</t>
  </si>
  <si>
    <t>Income Equalisation Balance</t>
  </si>
  <si>
    <t>Investments Off-Farm</t>
  </si>
  <si>
    <t>Other Assets</t>
  </si>
  <si>
    <t>Homestead</t>
  </si>
  <si>
    <t>Car</t>
  </si>
  <si>
    <t>TOTAL ASSETS AT CLOSE</t>
  </si>
  <si>
    <t>LIABILITIES</t>
  </si>
  <si>
    <t>Current Liabilities</t>
  </si>
  <si>
    <t>Fixed Liabilities</t>
  </si>
  <si>
    <t>Net Worth</t>
  </si>
  <si>
    <t>TOTAL AT CLOSE</t>
  </si>
  <si>
    <t>Sheep at Open</t>
  </si>
  <si>
    <t>Cattle at Open</t>
  </si>
  <si>
    <t>Deer at Open</t>
  </si>
  <si>
    <t>Effective Area (Ha)</t>
  </si>
  <si>
    <t> Reserves calculated in this manner recognises these non-owned assets and allows the true Net Worth position to be shown in line 18.</t>
  </si>
  <si>
    <t>Sheep and Beef Farm Survey - Capital Structure $ per Stock Unit</t>
  </si>
  <si>
    <t> Reserves calculated in this manner recognises these non-owned assets and allows the true Net Worth position to be shown in line 17.</t>
  </si>
  <si>
    <t>Sheep and Beef Farm Survey - Capital Structure $ per Hectare</t>
  </si>
  <si>
    <t>Sheep and Beef Farm Survey - Flow of Funds $ per Farm</t>
  </si>
  <si>
    <t>SOURCE OF FUNDS</t>
  </si>
  <si>
    <t>Farm Profit Before Tax</t>
  </si>
  <si>
    <t>plus Depreciation</t>
  </si>
  <si>
    <t>plus Livestock Value Change</t>
  </si>
  <si>
    <t>= FARM CASH SURPLUS</t>
  </si>
  <si>
    <t>plus Interest &amp; Dividends</t>
  </si>
  <si>
    <t>plus Non Farm Income</t>
  </si>
  <si>
    <t>plus Mortgage Increase*</t>
  </si>
  <si>
    <t>plus Carbon Credit Receipts</t>
  </si>
  <si>
    <t>plus Other Sources</t>
  </si>
  <si>
    <t>= SOURCE OF FUNDS (A)</t>
  </si>
  <si>
    <t>APPLICATION OF FUNDS</t>
  </si>
  <si>
    <t>New Buildings &amp; Additions</t>
  </si>
  <si>
    <t>plus Plant &amp; Vehicles</t>
  </si>
  <si>
    <t>plus Income Equalisation A/c</t>
  </si>
  <si>
    <t>plus Term Deposits</t>
  </si>
  <si>
    <t>plus Investment</t>
  </si>
  <si>
    <t>plus Mortgage Reduction</t>
  </si>
  <si>
    <t>plus Drawings</t>
  </si>
  <si>
    <t>plus Tax</t>
  </si>
  <si>
    <t>plus Other Applications</t>
  </si>
  <si>
    <t>= APPLICATION OF FUNDS (B)</t>
  </si>
  <si>
    <t>SOURCE - APPLICATION (A-B)</t>
  </si>
  <si>
    <t>= CHANGE IN WORKING CAPITAL</t>
  </si>
  <si>
    <t>REFLECTED BY CHANGE IN</t>
  </si>
  <si>
    <t>less Current Liabilities</t>
  </si>
  <si>
    <t>*MORTGAGE INCREASE DETAILS</t>
  </si>
  <si>
    <t>Interest Rate %</t>
  </si>
  <si>
    <t>Term in Years</t>
  </si>
</sst>
</file>

<file path=xl/styles.xml><?xml version="1.0" encoding="utf-8"?>
<styleSheet xmlns="http://schemas.openxmlformats.org/spreadsheetml/2006/main">
  <numFmts>
    <numFmt formatCode="dd-mm-yy" numFmtId="50"/>
    <numFmt formatCode="##0" numFmtId="51"/>
    <numFmt formatCode="0.00" numFmtId="52"/>
    <numFmt formatCode="0.0" numFmtId="53"/>
    <numFmt formatCode="##0.0" numFmtId="54"/>
    <numFmt formatCode="#0.0" numFmtId="55"/>
    <numFmt formatCode="#0" numFmtId="56"/>
    <numFmt formatCode="#0.00" numFmtId="57"/>
    <numFmt formatCode="##0.00" numFmtId="58"/>
    <numFmt formatCode="##,##0" numFmtId="59"/>
    <numFmt formatCode="###,##0" numFmtId="60"/>
    <numFmt formatCode="###0.00" numFmtId="61"/>
    <numFmt formatCode="#,###,##0" numFmtId="62"/>
    <numFmt formatCode="##,##0.00" numFmtId="63"/>
    <numFmt formatCode="###0" numFmtId="64"/>
  </numFmts>
  <fonts>
    <font>
      <sz val="10.0"/>
      <name val="Arial"/>
      <family val="2"/>
    </font>
    <font>
      <b val="true"/>
      <sz val="14"/>
    </font>
    <font>
      <u val="true"/>
      <color rgb="FF041690"/>
    </font>
    <font>
      <b val="true"/>
    </font>
    <font>
      <b val="true"/>
      <sz val="11"/>
    </font>
  </fonts>
  <fills>
    <fill>
      <patternFill patternType="none"/>
    </fill>
    <fill>
      <patternFill patternType="gray125"/>
    </fill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>
    <xf borderId="0" fillId="0" fontId="0" numFmtId="0"/>
  </cellStyleXfs>
  <cellXfs>
    <xf numFmtId="0" borderId="0" fillId="0" fontId="0" xfId="0"/>
    <xf numFmtId="0" borderId="0" fillId="0" fontId="1"/>
    <xf applyNumberFormat="1" numFmtId="1" borderId="0" fillId="0" fontId="0"/>
    <xf numFmtId="0" borderId="0" fillId="0" fontId="2"/>
    <xf numFmtId="0" borderId="1" fillId="0" fontId="0" applyAlignment="1">
      <alignment horizontal="center"/>
    </xf>
    <xf numFmtId="0" borderId="2" fillId="0" fontId="0" applyAlignment="1">
      <alignment horizontal="center"/>
    </xf>
    <xf numFmtId="0" borderId="1" fillId="0" fontId="3"/>
    <xf numFmtId="0" borderId="3" fillId="0" fontId="0"/>
    <xf numFmtId="0" borderId="4" fillId="0" fontId="0" applyAlignment="1">
      <alignment horizontal="center"/>
    </xf>
    <xf numFmtId="0" borderId="0" fillId="0" fontId="0" applyAlignment="1">
      <alignment horizontal="center" indent="0"/>
    </xf>
    <xf numFmtId="0" borderId="1" fillId="0" fontId="0"/>
    <xf numFmtId="0" borderId="5" fillId="0" fontId="0" applyAlignment="1">
      <alignment horizontal="center"/>
    </xf>
    <xf numFmtId="0" borderId="6" fillId="0" fontId="0"/>
    <xf numFmtId="0" borderId="7" fillId="0" fontId="0"/>
    <xf numFmtId="0" borderId="8" fillId="0" fontId="0" applyAlignment="1">
      <alignment horizontal="center"/>
    </xf>
    <xf numFmtId="0" borderId="5" fillId="0" fontId="0"/>
    <xf numFmtId="0" borderId="0" fillId="0" fontId="0" applyAlignment="1">
      <alignment horizontal="right"/>
    </xf>
    <xf applyNumberFormat="1" numFmtId="50" borderId="0" fillId="0" fontId="3" applyAlignment="1">
      <alignment horizontal="right"/>
    </xf>
    <xf numFmtId="0" borderId="0" fillId="0" fontId="4"/>
    <xf numFmtId="0" borderId="0" fillId="0" fontId="2" applyAlignment="1">
      <alignment horizontal="right"/>
    </xf>
    <xf numFmtId="0" borderId="0" fillId="0" fontId="3"/>
    <xf numFmtId="0" borderId="0" fillId="0" fontId="3" applyAlignment="1">
      <alignment horizontal="right"/>
    </xf>
    <xf applyNumberFormat="1" numFmtId="1" borderId="0" fillId="0" fontId="0" applyAlignment="1">
      <alignment horizontal="right"/>
    </xf>
    <xf applyNumberFormat="1" numFmtId="51" borderId="0" fillId="0" fontId="0" applyAlignment="1">
      <alignment horizontal="right"/>
    </xf>
    <xf applyNumberFormat="1" numFmtId="52" borderId="0" fillId="0" fontId="0" applyAlignment="1">
      <alignment horizontal="right"/>
    </xf>
    <xf applyNumberFormat="1" numFmtId="3" borderId="0" fillId="0" fontId="0" applyAlignment="1">
      <alignment horizontal="right"/>
    </xf>
    <xf applyNumberFormat="1" numFmtId="53" borderId="0" fillId="0" fontId="0" applyAlignment="1">
      <alignment horizontal="right"/>
    </xf>
    <xf applyNumberFormat="1" numFmtId="54" borderId="0" fillId="0" fontId="0" applyAlignment="1">
      <alignment horizontal="right"/>
    </xf>
    <xf applyNumberFormat="1" numFmtId="55" borderId="0" fillId="0" fontId="0" applyAlignment="1">
      <alignment horizontal="right"/>
    </xf>
    <xf applyNumberFormat="1" numFmtId="56" borderId="0" fillId="0" fontId="0" applyAlignment="1">
      <alignment horizontal="right"/>
    </xf>
    <xf applyNumberFormat="1" numFmtId="57" borderId="0" fillId="0" fontId="0" applyAlignment="1">
      <alignment horizontal="right"/>
    </xf>
    <xf applyNumberFormat="1" numFmtId="58" borderId="0" fillId="0" fontId="0" applyAlignment="1">
      <alignment horizontal="right"/>
    </xf>
    <xf applyNumberFormat="1" numFmtId="4" borderId="0" fillId="0" fontId="0" applyAlignment="1">
      <alignment horizontal="right"/>
    </xf>
    <xf numFmtId="0" borderId="0" fillId="0" fontId="2" applyAlignment="1">
      <alignment horizontal="left"/>
    </xf>
    <xf applyNumberFormat="1" numFmtId="59" borderId="0" fillId="0" fontId="0" applyAlignment="1">
      <alignment horizontal="right"/>
    </xf>
    <xf applyNumberFormat="1" numFmtId="60" borderId="0" fillId="0" fontId="0" applyAlignment="1">
      <alignment horizontal="right"/>
    </xf>
    <xf applyNumberFormat="1" numFmtId="1" borderId="0" fillId="0" fontId="3" applyAlignment="1">
      <alignment horizontal="right"/>
    </xf>
    <xf applyNumberFormat="1" numFmtId="60" borderId="0" fillId="0" fontId="3" applyAlignment="1">
      <alignment horizontal="right"/>
    </xf>
    <xf applyNumberFormat="1" numFmtId="56" borderId="0" fillId="0" fontId="3" applyAlignment="1">
      <alignment horizontal="right"/>
    </xf>
    <xf applyNumberFormat="1" numFmtId="59" borderId="0" fillId="0" fontId="3" applyAlignment="1">
      <alignment horizontal="right"/>
    </xf>
    <xf numFmtId="0" borderId="0" fillId="0" fontId="0" applyAlignment="1">
      <alignment indent="1"/>
    </xf>
    <xf applyNumberFormat="1" numFmtId="58" borderId="0" fillId="0" fontId="3" applyAlignment="1">
      <alignment horizontal="right"/>
    </xf>
    <xf applyNumberFormat="1" numFmtId="57" borderId="0" fillId="0" fontId="3" applyAlignment="1">
      <alignment horizontal="right"/>
    </xf>
    <xf applyNumberFormat="1" numFmtId="52" borderId="0" fillId="0" fontId="3" applyAlignment="1">
      <alignment horizontal="right"/>
    </xf>
    <xf applyNumberFormat="1" numFmtId="61" borderId="0" fillId="0" fontId="3" applyAlignment="1">
      <alignment horizontal="right"/>
    </xf>
    <xf applyNumberFormat="1" numFmtId="62" borderId="0" fillId="0" fontId="0" applyAlignment="1">
      <alignment horizontal="right"/>
    </xf>
    <xf applyNumberFormat="1" numFmtId="62" borderId="0" fillId="0" fontId="3" applyAlignment="1">
      <alignment horizontal="right"/>
    </xf>
    <xf applyNumberFormat="1" numFmtId="3" borderId="0" fillId="0" fontId="3" applyAlignment="1">
      <alignment horizontal="right"/>
    </xf>
    <xf numFmtId="0" borderId="0" fillId="0" fontId="0" applyAlignment="1">
      <alignment indent="0"/>
    </xf>
    <xf applyNumberFormat="1" numFmtId="4" borderId="0" fillId="0" fontId="3" applyAlignment="1">
      <alignment horizontal="right"/>
    </xf>
    <xf applyNumberFormat="1" numFmtId="63" borderId="0" fillId="0" fontId="3" applyAlignment="1">
      <alignment horizontal="right"/>
    </xf>
    <xf applyNumberFormat="1" numFmtId="64" borderId="0" fillId="0" fontId="0" applyAlignment="1">
      <alignment horizontal="right"/>
    </xf>
  </cellXfs>
</styleSheet>
</file>

<file path=xl/_rels/workbook.xml.rels><?xml version="1.0" encoding="UTF-8" standalone="yes"?>
<Relationships xmlns="http://schemas.openxmlformats.org/package/2006/relationships">
<Relationship Id="rId10" Type="http://schemas.openxmlformats.org/officeDocument/2006/relationships/styles" Target="styles.xml" />
<Relationship Target="sharedStrings.xml" Type="http://schemas.openxmlformats.org/officeDocument/2006/relationships/sharedStrings" Id="rId11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Relationship Id="rId8" Type="http://schemas.openxmlformats.org/officeDocument/2006/relationships/worksheet" Target="worksheets/sheet8.xml" />
<Relationship Id="rId9" Type="http://schemas.openxmlformats.org/officeDocument/2006/relationships/worksheet" Target="worksheets/sheet9.xml" />
</Relationships>

</file>

<file path=xl/worksheets/_rels/sheet9.xml.rels><?xml version="1.0" encoding="UTF-8" standalone="yes"?>
<Relationships xmlns="http://schemas.openxmlformats.org/package/2006/relationships">
<Relationship Target="../comments9.xml" Type="http://schemas.openxmlformats.org/officeDocument/2006/relationships/comments" Id="rId2"/>
<Relationship Target="../drawings/vmlDrawing9.vml" Type="http://schemas.openxmlformats.org/officeDocument/2006/relationships/vmlDrawing" Id="rId1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4" customWidth="1"/>
    <col min="2" max="2" width="4" customWidth="1"/>
    <col min="3" max="3" width="14" customWidth="1"/>
    <col min="4" max="4" width="9" customWidth="1"/>
    <col min="5" max="5" width="9" customWidth="1"/>
    <col min="6" max="6" width="9" customWidth="1"/>
    <col min="7" max="7" width="13" customWidth="1"/>
    <col min="8" max="8" width="10" customWidth="1"/>
    <col min="9" max="9" width="12" customWidth="1"/>
    <col min="10" max="10" width="9" customWidth="1"/>
    <col min="11" max="11" width="9" customWidth="1"/>
    <col min="12" max="12" width="9" customWidth="1"/>
    <col min="13" max="13" width="9" customWidth="1"/>
  </cols>
  <sheetData>
    <row>
      <c t="s" r="A1"/>
      <c t="s" r="B1"/>
      <c t="s" r="C1"/>
      <c t="s" r="D1"/>
      <c t="s" r="E1"/>
      <c t="s" r="F1"/>
      <c t="s" r="G1"/>
      <c t="s" r="H1"/>
      <c t="s" r="I1"/>
      <c t="s" r="J1"/>
      <c t="s" r="K1"/>
      <c t="s" r="L1"/>
      <c t="s" r="M1"/>
      <c t="s" r="N1"/>
    </row>
    <row>
      <c s="1" t="s" r="A2">
        <v>0</v>
      </c>
      <c t="s" r="B2"/>
      <c t="s" r="C2"/>
      <c t="s" r="D2"/>
      <c t="s" r="E2"/>
      <c t="s" r="F2"/>
      <c t="s" r="G2"/>
      <c t="s" r="H2"/>
      <c t="s" r="I2"/>
      <c t="s" r="J2"/>
      <c t="s" r="K2"/>
      <c t="s" r="L2"/>
      <c t="s" r="M2"/>
      <c t="s" r="N2"/>
    </row>
    <row>
      <c t="s" r="A3"/>
      <c t="s" r="B3"/>
      <c t="s" r="C3"/>
      <c t="s" r="D3"/>
      <c t="s" r="E3"/>
      <c t="s" r="F3"/>
      <c t="s" r="G3"/>
      <c t="s" r="H3"/>
      <c t="s" r="I3"/>
      <c t="s" r="J3"/>
      <c t="s" r="K3"/>
      <c t="s" r="L3"/>
      <c t="s" r="M3"/>
      <c t="s" r="N3"/>
    </row>
    <row>
      <c s="2" r="A4">
        <v>1</v>
      </c>
      <c t="s" r="B4">
        <v>1</v>
      </c>
      <c t="s" r="C4"/>
      <c t="s" r="D4"/>
      <c t="s" r="E4"/>
      <c t="s" r="F4"/>
      <c t="s" r="G4"/>
      <c t="s" r="H4"/>
      <c t="s" r="I4"/>
      <c t="s" r="J4"/>
      <c t="s" r="K4">
        <v>2</v>
      </c>
      <c t="s" r="L4"/>
      <c t="s" r="M4"/>
      <c t="s" r="N4"/>
    </row>
    <row>
      <c t="s" r="A5"/>
      <c t="s" r="B5">
        <v>3</v>
      </c>
      <c t="s" r="C5"/>
      <c t="s" r="D5"/>
      <c t="s" r="E5"/>
      <c t="s" r="F5"/>
      <c t="s" r="G5"/>
      <c t="s" r="H5"/>
      <c t="s" r="I5"/>
      <c t="s" r="J5"/>
      <c s="3" t="s" r="K5">
        <v>4</v>
      </c>
      <c t="s" r="L5"/>
      <c t="s" r="M5"/>
      <c t="s" r="N5"/>
    </row>
    <row>
      <c t="s" r="A6"/>
      <c t="s" r="B6"/>
      <c t="s" r="C6"/>
      <c t="s" r="D6"/>
      <c t="s" r="E6"/>
      <c t="s" r="F6"/>
      <c t="s" r="G6"/>
      <c t="s" r="H6"/>
      <c t="s" r="I6"/>
      <c t="s" r="J6"/>
      <c s="3" t="s" r="K6">
        <v>5</v>
      </c>
      <c t="s" r="L6"/>
      <c t="s" r="M6"/>
      <c t="s" r="N6"/>
    </row>
    <row>
      <c s="2" r="A7">
        <v>2</v>
      </c>
      <c t="s" r="B7">
        <v>6</v>
      </c>
      <c t="s" r="C7"/>
      <c t="s" r="D7"/>
      <c t="s" r="E7"/>
      <c t="s" r="F7"/>
      <c t="s" r="G7"/>
      <c t="s" r="H7"/>
      <c t="s" r="I7"/>
      <c t="s" r="J7"/>
      <c s="3" t="s" r="K7">
        <v>7</v>
      </c>
      <c t="s" r="L7"/>
      <c t="s" r="M7"/>
      <c t="s" r="N7"/>
    </row>
    <row>
      <c t="s" r="A8"/>
      <c t="s" r="B8"/>
      <c t="s" r="C8"/>
      <c t="s" r="D8"/>
      <c t="s" r="E8"/>
      <c t="s" r="F8"/>
      <c t="s" r="G8"/>
      <c t="s" r="H8"/>
      <c t="s" r="I8"/>
      <c t="s" r="J8"/>
      <c s="3" t="s" r="K8">
        <v>8</v>
      </c>
      <c t="s" r="L8"/>
      <c t="s" r="M8"/>
      <c t="s" r="N8"/>
    </row>
    <row>
      <c t="s" r="A9"/>
      <c t="s" r="B9"/>
      <c t="s" r="C9"/>
      <c t="s" r="D9"/>
      <c t="s" r="E9"/>
      <c t="s" r="F9"/>
      <c s="4" t="s" r="G9">
        <v>9</v>
      </c>
      <c s="4" t="s" r="H9">
        <v>10</v>
      </c>
      <c s="5" t="s" r="I9">
        <v>11</v>
      </c>
      <c t="s" r="J9"/>
      <c s="3" t="s" r="K9">
        <v>12</v>
      </c>
      <c t="s" r="L9"/>
      <c t="s" r="M9"/>
      <c t="s" r="N9"/>
    </row>
    <row>
      <c t="s" r="A10"/>
      <c t="s" r="B10"/>
      <c s="6" t="s" r="C10">
        <v>13</v>
      </c>
      <c s="7" t="s" r="D10"/>
      <c s="7" t="s" r="E10"/>
      <c s="7" t="s" r="F10"/>
      <c s="8" t="s" r="G10">
        <v>14</v>
      </c>
      <c s="9" t="s" r="H10">
        <v>15</v>
      </c>
      <c s="8" t="s" r="I10">
        <v>16</v>
      </c>
      <c t="s" r="J10"/>
      <c s="3" t="s" r="K10">
        <v>17</v>
      </c>
      <c t="s" r="L10"/>
      <c t="s" r="M10"/>
      <c t="s" r="N10"/>
    </row>
    <row>
      <c t="s" r="A11"/>
      <c t="s" r="B11"/>
      <c s="10" t="s" r="C11">
        <v>18</v>
      </c>
      <c s="7" t="s" r="D11">
        <v>19</v>
      </c>
      <c s="7" t="s" r="E11"/>
      <c s="7" t="s" r="F11"/>
      <c s="11" t="inlineStr" r="G11">
        <is>
          <t>✓</t>
        </is>
      </c>
      <c s="11" t="inlineStr" r="H11">
        <is>
          <t>
            <is>
              <t>✓</t>
            </is>
            ✓
          </t>
        </is>
      </c>
      <c s="11" t="inlineStr" r="I11">
        <is>
          <t>
            <is>
              <t>
                <is>
                  <t>✓</t>
                </is>
                ✓
              </t>
            </is>
            ✓
          </t>
        </is>
      </c>
      <c t="s" r="J11"/>
      <c s="3" t="s" r="K11">
        <v>20</v>
      </c>
      <c t="s" r="L11"/>
      <c t="s" r="M11"/>
      <c t="s" r="N11"/>
    </row>
    <row>
      <c t="s" r="A12"/>
      <c t="s" r="B12"/>
      <c s="10" t="s" r="C12">
        <v>21</v>
      </c>
      <c s="7" t="s" r="D12">
        <v>22</v>
      </c>
      <c s="7" t="s" r="E12"/>
      <c s="7" t="s" r="F12"/>
      <c s="11" t="inlineStr" r="G12">
        <is>
          <t>✓</t>
        </is>
      </c>
      <c s="11" t="inlineStr" r="H12">
        <is>
          <t>
            <is>
              <t>✓</t>
            </is>
            ✓
          </t>
        </is>
      </c>
      <c s="11" t="inlineStr" r="I12">
        <is>
          <t>
            <is>
              <t>
                <is>
                  <t>✓</t>
                </is>
                ✓
              </t>
            </is>
            ✓
          </t>
        </is>
      </c>
      <c t="s" r="J12"/>
      <c s="3" t="s" r="K12">
        <v>23</v>
      </c>
      <c t="s" r="L12"/>
      <c t="s" r="M12"/>
      <c t="s" r="N12"/>
    </row>
    <row>
      <c t="s" r="A13"/>
      <c t="s" r="B13"/>
      <c s="10" t="s" r="C13">
        <v>24</v>
      </c>
      <c s="7" t="s" r="D13">
        <v>25</v>
      </c>
      <c s="7" t="s" r="E13"/>
      <c s="7" t="s" r="F13"/>
      <c s="11" t="inlineStr" r="G13">
        <is>
          <t>✓</t>
        </is>
      </c>
      <c s="11" t="inlineStr" r="H13">
        <is>
          <t>
            <is>
              <t>✓</t>
            </is>
            ✓
          </t>
        </is>
      </c>
      <c s="11" t="inlineStr" r="I13">
        <is>
          <t>
            <is>
              <t>
                <is>
                  <t>✓</t>
                </is>
                ✓
              </t>
            </is>
            ✓
          </t>
        </is>
      </c>
      <c t="s" r="J13"/>
      <c t="s" r="K13"/>
      <c t="s" r="L13"/>
      <c t="s" r="M13"/>
      <c t="s" r="N13"/>
    </row>
    <row>
      <c t="s" r="A14"/>
      <c t="s" r="B14"/>
      <c s="12" t="s" r="C14">
        <v>26</v>
      </c>
      <c s="13" t="s" r="D14">
        <v>27</v>
      </c>
      <c s="13" t="s" r="E14"/>
      <c s="13" t="s" r="F14"/>
      <c s="11" t="inlineStr" r="G14">
        <is>
          <t>✓</t>
        </is>
      </c>
      <c s="11" t="inlineStr" r="H14">
        <is>
          <t>
            <is>
              <t>✓</t>
            </is>
            ✓
          </t>
        </is>
      </c>
      <c s="11" t="inlineStr" r="I14">
        <is>
          <t>
            <is>
              <t>
                <is>
                  <t>✓</t>
                </is>
                ✓
              </t>
            </is>
            ✓
          </t>
        </is>
      </c>
      <c t="s" r="J14"/>
      <c t="s" r="K14"/>
      <c t="s" r="L14"/>
      <c t="s" r="M14"/>
      <c t="s" r="N14"/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  <c t="s" r="M15"/>
      <c t="s" r="N15"/>
    </row>
    <row>
      <c t="s" r="A16"/>
      <c t="s" r="B16"/>
      <c t="s" r="C16"/>
      <c t="s" r="D16"/>
      <c t="s" r="E16"/>
      <c t="s" r="F16"/>
      <c s="4" t="s" r="G16">
        <v>28</v>
      </c>
      <c s="5" t="s" r="H16">
        <v>29</v>
      </c>
      <c t="s" r="I16"/>
      <c t="s" r="J16"/>
      <c s="3" r="K16">
        <f>_xlfn.HYPERLINK("https://beeflambnz.com/industry-data/farm-data-and-industry-production/sheep-beef-farm-survey","Click here for more Survey Reports")</f>
      </c>
      <c t="s" r="L16"/>
      <c t="s" r="M16"/>
      <c t="s" r="N16"/>
    </row>
    <row>
      <c t="s" r="A17"/>
      <c t="s" r="B17"/>
      <c s="6" t="s" r="C17">
        <v>30</v>
      </c>
      <c s="7" t="s" r="D17"/>
      <c s="7" t="s" r="E17"/>
      <c s="7" t="s" r="F17"/>
      <c s="14" t="s" r="G17">
        <v>31</v>
      </c>
      <c s="8" t="s" r="H17">
        <v>32</v>
      </c>
      <c t="s" r="I17"/>
      <c t="s" r="J17"/>
      <c t="s" r="K17"/>
      <c t="s" r="L17"/>
      <c t="s" r="M17"/>
      <c t="s" r="N17"/>
    </row>
    <row>
      <c t="s" r="A18"/>
      <c t="s" r="B18"/>
      <c s="10" t="s" r="C18">
        <v>33</v>
      </c>
      <c s="7" t="s" r="D18">
        <v>34</v>
      </c>
      <c s="7" t="s" r="E18"/>
      <c s="7" t="s" r="F18"/>
      <c s="15" t="s" r="G18"/>
      <c s="15" t="s" r="H18"/>
      <c t="s" r="I18"/>
      <c t="s" r="J18"/>
      <c t="s" r="K18"/>
      <c t="s" r="L18"/>
      <c t="s" r="M18"/>
      <c t="s" r="N18"/>
    </row>
    <row>
      <c t="s" r="A19"/>
      <c t="s" r="B19"/>
      <c s="10" t="s" r="C19">
        <v>35</v>
      </c>
      <c s="7" t="s" r="D19">
        <v>36</v>
      </c>
      <c s="7" t="s" r="E19"/>
      <c s="7" t="s" r="F19"/>
      <c s="11" t="inlineStr" r="G19">
        <is>
          <t>✓</t>
        </is>
      </c>
      <c s="15" t="s" r="H19"/>
      <c t="s" r="I19"/>
      <c t="s" r="J19"/>
      <c t="s" r="K19"/>
      <c t="s" r="L19"/>
      <c t="s" r="M19"/>
      <c t="s" r="N19"/>
    </row>
    <row>
      <c t="s" r="A20"/>
      <c t="s" r="B20"/>
      <c s="10" t="s" r="C20">
        <v>37</v>
      </c>
      <c s="7" t="s" r="D20">
        <v>38</v>
      </c>
      <c s="7" t="s" r="E20"/>
      <c s="7" t="s" r="F20"/>
      <c s="11" t="inlineStr" r="G20">
        <is>
          <t>✓</t>
        </is>
      </c>
      <c s="11" t="inlineStr" r="H20">
        <is>
          <t>
            <is>
              <t>✓</t>
            </is>
            ✓
          </t>
        </is>
      </c>
      <c t="s" r="I20"/>
      <c t="s" r="J20"/>
      <c t="s" r="K20"/>
      <c t="s" r="L20"/>
      <c t="s" r="M20"/>
      <c t="s" r="N20"/>
    </row>
    <row>
      <c t="s" r="A21"/>
      <c t="s" r="B21"/>
      <c s="10" t="s" r="C21">
        <v>39</v>
      </c>
      <c s="7" t="s" r="D21">
        <v>40</v>
      </c>
      <c s="7" t="s" r="E21"/>
      <c s="7" t="s" r="F21"/>
      <c s="15" t="s" r="G21"/>
      <c s="11" t="inlineStr" r="H21">
        <is>
          <t>✓</t>
        </is>
      </c>
      <c t="s" r="I21"/>
      <c t="s" r="J21"/>
      <c t="s" r="K21"/>
      <c t="s" r="L21"/>
      <c t="s" r="M21"/>
      <c t="s" r="N21"/>
    </row>
    <row>
      <c t="s" r="A22"/>
      <c t="s" r="B22"/>
      <c s="10" t="s" r="C22">
        <v>41</v>
      </c>
      <c s="7" t="s" r="D22">
        <v>42</v>
      </c>
      <c s="7" t="s" r="E22"/>
      <c s="7" t="s" r="F22"/>
      <c s="11" t="inlineStr" r="G22">
        <is>
          <t>✓</t>
        </is>
      </c>
      <c s="15" t="s" r="H22"/>
      <c t="s" r="I22"/>
      <c t="s" r="J22"/>
      <c t="s" r="K22"/>
      <c t="s" r="L22"/>
      <c t="s" r="M22"/>
      <c t="s" r="N22"/>
    </row>
    <row>
      <c t="s" r="A23"/>
      <c t="s" r="B23"/>
      <c s="12" t="s" r="C23">
        <v>26</v>
      </c>
      <c s="13" t="s" r="D23">
        <v>27</v>
      </c>
      <c s="13" t="s" r="E23"/>
      <c s="13" t="s" r="F23"/>
      <c s="11" t="inlineStr" r="G23">
        <is>
          <t>✓</t>
        </is>
      </c>
      <c s="11" t="inlineStr" r="H23">
        <is>
          <t>
            <is>
              <t>✓</t>
            </is>
            ✓
          </t>
        </is>
      </c>
      <c t="s" r="I23"/>
      <c t="s" r="J23"/>
      <c t="s" r="K23"/>
      <c t="s" r="L23"/>
      <c t="s" r="M23"/>
      <c t="s" r="N23"/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  <c t="s" r="M24"/>
      <c t="s" r="N24"/>
    </row>
    <row>
      <c t="s" r="A25"/>
      <c t="s" r="B25"/>
      <c s="6" t="s" r="C25">
        <v>43</v>
      </c>
      <c s="7" t="s" r="D25"/>
      <c s="7" t="s" r="E25"/>
      <c s="7" t="s" r="F25"/>
      <c s="11" t="s" r="G25">
        <v>44</v>
      </c>
      <c t="s" r="H25"/>
      <c t="s" r="I25"/>
      <c t="s" r="J25"/>
      <c t="s" r="K25"/>
      <c t="s" r="L25"/>
      <c t="s" r="M25"/>
      <c t="s" r="N25"/>
    </row>
    <row>
      <c t="s" r="A26"/>
      <c t="s" r="B26"/>
      <c s="10" t="s" r="C26">
        <v>33</v>
      </c>
      <c s="7" t="s" r="D26">
        <v>34</v>
      </c>
      <c s="7" t="s" r="E26"/>
      <c s="7" t="s" r="F26"/>
      <c s="11" t="inlineStr" r="G26">
        <is>
          <t>✓</t>
        </is>
      </c>
      <c t="s" r="H26"/>
      <c t="s" r="I26"/>
      <c t="s" r="J26"/>
      <c t="s" r="K26"/>
      <c t="s" r="L26"/>
      <c t="s" r="M26"/>
      <c t="s" r="N26"/>
    </row>
    <row>
      <c t="s" r="A27"/>
      <c t="s" r="B27"/>
      <c s="10" t="s" r="C27">
        <v>35</v>
      </c>
      <c s="7" t="s" r="D27">
        <v>36</v>
      </c>
      <c s="7" t="s" r="E27"/>
      <c s="7" t="s" r="F27"/>
      <c s="11" t="inlineStr" r="G27">
        <is>
          <t>✓</t>
        </is>
      </c>
      <c t="s" r="H27"/>
      <c t="s" r="I27"/>
      <c t="s" r="J27"/>
      <c t="s" r="K27"/>
      <c t="s" r="L27"/>
      <c t="s" r="M27"/>
      <c t="s" r="N27"/>
    </row>
    <row>
      <c t="s" r="A28"/>
      <c t="s" r="B28"/>
      <c s="10" t="s" r="C28">
        <v>18</v>
      </c>
      <c s="7" t="s" r="D28">
        <v>19</v>
      </c>
      <c s="7" t="s" r="E28"/>
      <c s="7" t="s" r="F28"/>
      <c s="11" t="inlineStr" r="G28">
        <is>
          <t>✓</t>
        </is>
      </c>
      <c t="s" r="H28"/>
      <c t="s" r="I28"/>
      <c t="s" r="J28"/>
      <c t="s" r="K28"/>
      <c t="s" r="L28"/>
      <c t="s" r="M28"/>
      <c t="s" r="N28"/>
    </row>
    <row>
      <c t="s" r="A29"/>
      <c t="s" r="B29"/>
      <c s="10" t="s" r="C29">
        <v>21</v>
      </c>
      <c s="7" t="s" r="D29">
        <v>22</v>
      </c>
      <c s="7" t="s" r="E29"/>
      <c s="7" t="s" r="F29"/>
      <c s="11" t="inlineStr" r="G29">
        <is>
          <t>✓</t>
        </is>
      </c>
      <c t="s" r="H29"/>
      <c t="s" r="I29"/>
      <c t="s" r="J29"/>
      <c t="s" r="K29"/>
      <c t="s" r="L29"/>
      <c t="s" r="M29"/>
      <c t="s" r="N29"/>
    </row>
    <row>
      <c t="s" r="A30"/>
      <c t="s" r="B30"/>
      <c s="10" t="s" r="C30">
        <v>24</v>
      </c>
      <c s="7" t="s" r="D30">
        <v>25</v>
      </c>
      <c s="7" t="s" r="E30"/>
      <c s="7" t="s" r="F30"/>
      <c s="11" t="inlineStr" r="G30">
        <is>
          <t>✓</t>
        </is>
      </c>
      <c t="s" r="H30"/>
      <c t="s" r="I30"/>
      <c t="s" r="J30"/>
      <c t="s" r="K30"/>
      <c t="s" r="L30"/>
      <c t="s" r="M30"/>
      <c t="s" r="N30"/>
    </row>
    <row>
      <c t="s" r="A31"/>
      <c t="s" r="B31"/>
      <c s="10" t="s" r="C31">
        <v>37</v>
      </c>
      <c s="7" t="s" r="D31">
        <v>38</v>
      </c>
      <c s="7" t="s" r="E31"/>
      <c s="7" t="s" r="F31"/>
      <c s="11" t="inlineStr" r="G31">
        <is>
          <t>✓</t>
        </is>
      </c>
      <c t="s" r="H31"/>
      <c t="s" r="I31"/>
      <c t="s" r="J31"/>
      <c t="s" r="K31"/>
      <c t="s" r="L31"/>
      <c t="s" r="M31"/>
      <c t="s" r="N31"/>
    </row>
    <row>
      <c t="s" r="A32"/>
      <c t="s" r="B32"/>
      <c s="10" t="s" r="C32">
        <v>39</v>
      </c>
      <c s="7" t="s" r="D32">
        <v>40</v>
      </c>
      <c s="7" t="s" r="E32"/>
      <c s="7" t="s" r="F32"/>
      <c s="11" t="inlineStr" r="G32">
        <is>
          <t>✓</t>
        </is>
      </c>
      <c t="s" r="H32"/>
      <c t="s" r="I32"/>
      <c t="s" r="J32"/>
      <c t="s" r="K32"/>
      <c t="s" r="L32"/>
      <c t="s" r="M32"/>
      <c t="s" r="N32"/>
    </row>
    <row>
      <c t="s" r="A33"/>
      <c t="s" r="B33"/>
      <c s="10" t="s" r="C33">
        <v>41</v>
      </c>
      <c s="7" t="s" r="D33">
        <v>42</v>
      </c>
      <c s="7" t="s" r="E33"/>
      <c s="7" t="s" r="F33"/>
      <c s="11" t="inlineStr" r="G33">
        <is>
          <t>✓</t>
        </is>
      </c>
      <c t="s" r="H33"/>
      <c t="s" r="I33"/>
      <c t="s" r="J33"/>
      <c t="s" r="K33"/>
      <c t="s" r="L33"/>
      <c t="s" r="M33"/>
      <c t="s" r="N33"/>
    </row>
    <row>
      <c t="s" r="A34"/>
      <c t="s" r="B34"/>
      <c s="12" t="s" r="C34">
        <v>26</v>
      </c>
      <c s="13" t="s" r="D34">
        <v>45</v>
      </c>
      <c s="13" t="s" r="E34"/>
      <c s="13" t="s" r="F34"/>
      <c s="11" t="inlineStr" r="G34">
        <is>
          <t>✓</t>
        </is>
      </c>
      <c t="s" r="H34"/>
      <c t="s" r="I34"/>
      <c t="s" r="J34"/>
      <c t="s" r="K34"/>
      <c t="s" r="L34"/>
      <c t="s" r="M34"/>
      <c t="s" r="N34"/>
    </row>
    <row>
      <c t="s" r="A35"/>
      <c t="s" r="B35"/>
      <c t="s" r="C35"/>
      <c t="s" r="D35"/>
      <c t="s" r="E35"/>
      <c t="s" r="F35"/>
      <c t="s" r="G35"/>
      <c t="s" r="H35"/>
      <c t="s" r="I35"/>
      <c t="s" r="J35"/>
      <c t="s" r="K35"/>
      <c t="s" r="L35"/>
      <c t="s" r="M35"/>
      <c t="s" r="N35"/>
    </row>
    <row>
      <c s="2" r="A36">
        <v>3</v>
      </c>
      <c t="s" r="B36">
        <v>46</v>
      </c>
      <c t="s" r="C36"/>
      <c t="s" r="D36"/>
      <c t="s" r="E36"/>
      <c t="s" r="F36"/>
      <c t="s" r="G36"/>
      <c t="s" r="H36"/>
      <c t="s" r="I36"/>
      <c t="s" r="J36"/>
      <c t="s" r="K36"/>
      <c t="s" r="L36"/>
      <c t="s" r="M36"/>
      <c t="s" r="N36"/>
    </row>
    <row>
      <c t="s" r="A37"/>
      <c t="s" r="B37">
        <v>47</v>
      </c>
      <c t="s" r="C37"/>
      <c t="s" r="D37"/>
      <c t="s" r="E37"/>
      <c t="s" r="F37"/>
      <c t="s" r="G37"/>
      <c t="s" r="H37"/>
      <c t="s" r="I37"/>
      <c t="s" r="J37"/>
      <c t="s" r="K37"/>
      <c t="s" r="L37"/>
      <c t="s" r="M37"/>
      <c t="s" r="N37"/>
    </row>
    <row>
      <c t="s" r="A38"/>
      <c t="s" r="B38">
        <v>48</v>
      </c>
      <c t="s" r="C38"/>
      <c t="s" r="D38"/>
      <c t="s" r="E38"/>
      <c t="s" r="F38"/>
      <c t="s" r="G38"/>
      <c t="s" r="H38"/>
      <c t="s" r="I38"/>
      <c t="s" r="J38"/>
      <c t="s" r="K38"/>
      <c t="s" r="L38"/>
      <c t="s" r="M38"/>
      <c t="s" r="N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  <c t="s" r="M39"/>
      <c t="s" r="N39"/>
    </row>
    <row>
      <c s="2" r="A40">
        <v>4</v>
      </c>
      <c t="s" r="B40">
        <v>49</v>
      </c>
      <c t="s" r="C40"/>
      <c t="s" r="D40"/>
      <c t="s" r="E40"/>
      <c t="s" r="F40"/>
      <c t="s" r="G40"/>
      <c t="s" r="H40"/>
      <c t="s" r="I40"/>
      <c t="s" r="J40"/>
      <c t="s" r="K40"/>
      <c t="s" r="L40"/>
      <c t="s" r="M40"/>
      <c t="s" r="N40"/>
    </row>
    <row>
      <c t="s" r="A41"/>
      <c t="s" r="B41"/>
      <c t="s" r="C41">
        <v>50</v>
      </c>
      <c t="s" r="D41"/>
      <c t="s" r="E41"/>
      <c t="s" r="F41"/>
      <c t="s" r="G41"/>
      <c t="s" r="H41"/>
      <c t="s" r="I41"/>
      <c t="s" r="J41"/>
      <c t="s" r="K41"/>
      <c t="s" r="L41"/>
      <c t="s" r="M41"/>
      <c t="s" r="N41"/>
    </row>
    <row>
      <c t="s" r="A42"/>
      <c t="s" r="B42"/>
      <c t="s" r="C42"/>
      <c t="s" r="D42"/>
      <c t="s" r="E42"/>
      <c t="s" r="F42"/>
      <c t="s" r="G42"/>
      <c t="s" r="H42"/>
      <c t="s" r="I42"/>
      <c t="s" r="J42"/>
      <c t="s" r="K42"/>
      <c t="s" r="L42"/>
      <c t="s" r="M42"/>
      <c t="s" r="N42"/>
    </row>
    <row>
      <c t="s" r="A43"/>
      <c t="s" r="B43"/>
      <c t="s" r="C43"/>
      <c t="s" r="D43"/>
      <c t="s" r="E43"/>
      <c t="s" r="F43"/>
      <c t="s" r="G43"/>
      <c t="s" r="H43"/>
      <c t="s" r="I43"/>
      <c t="s" r="J43"/>
      <c t="s" r="K43"/>
      <c t="s" r="L43"/>
      <c t="s" r="M43"/>
      <c t="s" r="N43"/>
    </row>
  </sheetData>
  <mergeCells count="9">
    <mergeCell ref="K5:N5"/>
    <mergeCell ref="K6:N6"/>
    <mergeCell ref="K7:N7"/>
    <mergeCell ref="K8:N8"/>
    <mergeCell ref="K9:N9"/>
    <mergeCell ref="K10:N10"/>
    <mergeCell ref="K11:N11"/>
    <mergeCell ref="K12:N12"/>
    <mergeCell ref="K16:N16"/>
  </mergeCells>
  <hyperlinks>
    <hyperlink ref="K5" location="'PerformanceIndicators-Farm'!A1" display="Performance Indicators Per Farm Analysis"/>
    <hyperlink ref="K6" location="'RevenueExpenseProfit-Farm'!A1" display="$ Per Farm Analysis"/>
    <hyperlink ref="K7" location="'RevenueExpenseProfit-SU'!A1" display="$ Per Stock Unit Analysis"/>
    <hyperlink ref="K8" location="'RevenueExpenseProfit-HA'!A1" display="$ Per Hectare Analysis"/>
    <hyperlink ref="K9" location="'CapitalStructure-Farm'!A1" display="Capital Structure $ per Farm"/>
    <hyperlink ref="K10" location="'CapitalStructure-SU'!A1" display="Capital Structure $ per Stock Unit"/>
    <hyperlink ref="K11" location="'CapitalStructure-HA'!A1" display="Capital Structure $ per Hectare"/>
    <hyperlink ref="K12" location="'FlowOfFunds-Farm'!A1" display="Flow of Funds $ per Farm"/>
  </hyperlinks>
  <printOptions gridLines="0" gridLinesSet="1"/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53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68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69</v>
      </c>
      <c s="23" r="C8">
        <v>722</v>
      </c>
      <c s="23" r="D8">
        <v>821</v>
      </c>
      <c s="23" r="E8">
        <v>849</v>
      </c>
      <c s="23" r="F8">
        <v>848</v>
      </c>
      <c s="23" r="G8">
        <v>804</v>
      </c>
      <c s="23" r="H8">
        <v>897</v>
      </c>
      <c s="23" r="I8">
        <v>907</v>
      </c>
      <c s="23" r="J8">
        <v>904</v>
      </c>
      <c s="23" r="K8">
        <v>904</v>
      </c>
      <c s="23" r="L8">
        <v>904</v>
      </c>
    </row>
    <row>
      <c s="22" r="A9">
        <v>2</v>
      </c>
      <c t="s" r="B9">
        <v>70</v>
      </c>
      <c s="24" r="C9">
        <v>1.50</v>
      </c>
      <c s="24" r="D9">
        <v>1.61</v>
      </c>
      <c s="24" r="E9">
        <v>1.63</v>
      </c>
      <c s="24" r="F9">
        <v>1.71</v>
      </c>
      <c s="24" r="G9">
        <v>1.69</v>
      </c>
      <c s="24" r="H9">
        <v>1.86</v>
      </c>
      <c s="24" r="I9">
        <v>1.85</v>
      </c>
      <c s="24" r="J9">
        <v>1.86</v>
      </c>
      <c t="s" r="K9"/>
      <c t="s" r="L9"/>
    </row>
    <row>
      <c s="22" r="A10">
        <v>3</v>
      </c>
      <c t="s" r="B10">
        <v>71</v>
      </c>
      <c s="25" r="C10">
        <v>3663</v>
      </c>
      <c s="25" r="D10">
        <v>4199</v>
      </c>
      <c s="25" r="E10">
        <v>4363</v>
      </c>
      <c s="25" r="F10">
        <v>4427</v>
      </c>
      <c s="25" r="G10">
        <v>4396</v>
      </c>
      <c s="25" r="H10">
        <v>4700</v>
      </c>
      <c s="25" r="I10">
        <v>4679</v>
      </c>
      <c s="25" r="J10">
        <v>4777</v>
      </c>
      <c s="25" r="K10">
        <v>4740</v>
      </c>
      <c s="25" r="L10">
        <v>4627</v>
      </c>
    </row>
    <row>
      <c s="22" r="A11">
        <v>4</v>
      </c>
      <c t="s" r="B11">
        <v>72</v>
      </c>
      <c s="26" r="C11">
        <v>5.1</v>
      </c>
      <c s="26" r="D11">
        <v>5.1</v>
      </c>
      <c s="26" r="E11">
        <v>5.1</v>
      </c>
      <c s="26" r="F11">
        <v>5.2</v>
      </c>
      <c s="26" r="G11">
        <v>5.5</v>
      </c>
      <c s="26" r="H11">
        <v>5.2</v>
      </c>
      <c s="26" r="I11">
        <v>5.2</v>
      </c>
      <c s="26" r="J11">
        <v>5.3</v>
      </c>
      <c t="s" r="K11"/>
      <c t="s" r="L11"/>
    </row>
    <row>
      <c t="s" r="A12"/>
      <c t="s" r="B12"/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t="s" r="A13"/>
      <c s="20" t="s" r="B13">
        <v>73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5</v>
      </c>
      <c t="s" r="B14">
        <v>74</v>
      </c>
      <c s="27" r="C14">
        <v>135.3</v>
      </c>
      <c s="27" r="D14">
        <v>136.2</v>
      </c>
      <c s="27" r="E14">
        <v>132.1</v>
      </c>
      <c s="27" r="F14">
        <v>131.2</v>
      </c>
      <c s="27" r="G14">
        <v>131.4</v>
      </c>
      <c s="27" r="H14">
        <v>132.7</v>
      </c>
      <c s="27" r="I14">
        <v>130.0</v>
      </c>
      <c s="27" r="J14">
        <v>132.6</v>
      </c>
      <c s="27" r="K14">
        <v>129.3</v>
      </c>
      <c s="27" r="L14">
        <v>132.2</v>
      </c>
    </row>
    <row>
      <c s="22" r="A15">
        <v>6</v>
      </c>
      <c t="s" r="B15">
        <v>75</v>
      </c>
      <c s="26" r="C15">
        <v>3.2</v>
      </c>
      <c s="26" r="D15">
        <v>4.1</v>
      </c>
      <c s="26" r="E15">
        <v>3.7</v>
      </c>
      <c s="26" r="F15">
        <v>4.5</v>
      </c>
      <c s="26" r="G15">
        <v>4.4</v>
      </c>
      <c s="26" r="H15">
        <v>4.8</v>
      </c>
      <c s="26" r="I15">
        <v>3.6</v>
      </c>
      <c s="26" r="J15">
        <v>4.1</v>
      </c>
      <c s="26" r="K15">
        <v>4.6</v>
      </c>
      <c s="26" r="L15">
        <v>3.9</v>
      </c>
    </row>
    <row>
      <c s="22" r="A16">
        <v>7</v>
      </c>
      <c t="s" r="B16">
        <v>76</v>
      </c>
      <c s="28" r="C16">
        <v>84.4</v>
      </c>
      <c s="28" r="D16">
        <v>87.0</v>
      </c>
      <c s="28" r="E16">
        <v>84.6</v>
      </c>
      <c s="28" r="F16">
        <v>83.3</v>
      </c>
      <c s="28" r="G16">
        <v>82.4</v>
      </c>
      <c s="28" r="H16">
        <v>81.8</v>
      </c>
      <c s="28" r="I16">
        <v>84.9</v>
      </c>
      <c s="28" r="J16">
        <v>86.4</v>
      </c>
      <c s="28" r="K16">
        <v>81.7</v>
      </c>
      <c s="28" r="L16">
        <v>86.7</v>
      </c>
    </row>
    <row>
      <c s="22" r="A17">
        <v>8</v>
      </c>
      <c t="s" r="B17">
        <v>77</v>
      </c>
      <c s="28" r="C17">
        <v>72.7</v>
      </c>
      <c s="28" r="D17">
        <v>80.0</v>
      </c>
      <c s="28" r="E17">
        <v>78.6</v>
      </c>
      <c s="28" r="F17">
        <v>80.0</v>
      </c>
      <c s="28" r="G17">
        <v>84.6</v>
      </c>
      <c s="28" r="H17">
        <v>83.3</v>
      </c>
      <c s="28" r="I17">
        <v>75.0</v>
      </c>
      <c s="28" r="J17">
        <v>85.7</v>
      </c>
      <c s="28" r="K17">
        <v>83.3</v>
      </c>
      <c s="28" r="L17">
        <v>83.3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s="22" r="A19">
        <v>9</v>
      </c>
      <c t="s" r="B19">
        <v>78</v>
      </c>
      <c s="24" r="C19">
        <v>3.85</v>
      </c>
      <c s="24" r="D19">
        <v>4.76</v>
      </c>
      <c s="24" r="E19">
        <v>4.63</v>
      </c>
      <c s="24" r="F19">
        <v>3.63</v>
      </c>
      <c s="24" r="G19">
        <v>5.04</v>
      </c>
      <c s="24" r="H19">
        <v>4.13</v>
      </c>
      <c s="24" r="I19">
        <v>4.29</v>
      </c>
      <c s="24" r="J19">
        <v>4.61</v>
      </c>
      <c s="24" r="K19">
        <v>4.19</v>
      </c>
      <c s="24" r="L19">
        <v>4.65</v>
      </c>
    </row>
    <row>
      <c s="29" r="A20">
        <v>10</v>
      </c>
      <c t="s" r="B20">
        <v>79</v>
      </c>
      <c s="24" r="C20">
        <v>4.19</v>
      </c>
      <c s="24" r="D20">
        <v>5.19</v>
      </c>
      <c s="24" r="E20">
        <v>5.06</v>
      </c>
      <c s="24" r="F20">
        <v>3.99</v>
      </c>
      <c s="24" r="G20">
        <v>5.53</v>
      </c>
      <c s="24" r="H20">
        <v>4.54</v>
      </c>
      <c s="24" r="I20">
        <v>4.69</v>
      </c>
      <c s="24" r="J20">
        <v>5.06</v>
      </c>
      <c s="24" r="K20">
        <v>4.58</v>
      </c>
      <c s="24" r="L20">
        <v>5.07</v>
      </c>
    </row>
    <row>
      <c t="s" r="A21"/>
      <c t="s" r="B21"/>
      <c t="s" r="C21"/>
      <c t="s" r="D21"/>
      <c t="s" r="E21"/>
      <c t="s" r="F21"/>
      <c t="s" r="G21"/>
      <c t="s" r="H21"/>
      <c t="s" r="I21"/>
      <c t="s" r="J21"/>
      <c t="s" r="K21"/>
      <c t="s" r="L21"/>
    </row>
    <row>
      <c t="s" r="A22"/>
      <c s="20" t="s" r="B22">
        <v>80</v>
      </c>
      <c t="s" r="C22"/>
      <c t="s" r="D22"/>
      <c t="s" r="E22"/>
      <c t="s" r="F22"/>
      <c t="s" r="G22"/>
      <c t="s" r="H22"/>
      <c t="s" r="I22"/>
      <c t="s" r="J22"/>
      <c t="s" r="K22"/>
      <c t="s" r="L22"/>
    </row>
    <row>
      <c s="29" r="A23">
        <v>11</v>
      </c>
      <c t="s" r="B23">
        <v>81</v>
      </c>
      <c s="27" r="C23">
        <v>314.8</v>
      </c>
      <c s="27" r="D23">
        <v>297.8</v>
      </c>
      <c s="27" r="E23">
        <v>307.6</v>
      </c>
      <c s="27" r="F23">
        <v>310.0</v>
      </c>
      <c s="27" r="G23">
        <v>231.5</v>
      </c>
      <c s="27" r="H23">
        <v>274.5</v>
      </c>
      <c s="27" r="I23">
        <v>246.9</v>
      </c>
      <c s="27" r="J23">
        <v>264.1</v>
      </c>
      <c s="27" r="K23">
        <v>323.0</v>
      </c>
      <c s="27" r="L23">
        <v>360.0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s="29" r="A25">
        <v>12</v>
      </c>
      <c t="s" r="B25">
        <v>82</v>
      </c>
      <c s="30" r="C25">
        <v>97.97</v>
      </c>
      <c s="31" r="D25">
        <v>120.52</v>
      </c>
      <c s="31" r="E25">
        <v>123.91</v>
      </c>
      <c s="31" r="F25">
        <v>128.82</v>
      </c>
      <c s="31" r="G25">
        <v>116.38</v>
      </c>
      <c s="31" r="H25">
        <v>149.02</v>
      </c>
      <c s="31" r="I25">
        <v>126.09</v>
      </c>
      <c s="31" r="J25">
        <v>108.94</v>
      </c>
      <c s="31" r="K25">
        <v>146.00</v>
      </c>
      <c s="31" r="L25">
        <v>178.60</v>
      </c>
    </row>
    <row>
      <c s="29" r="A26">
        <v>13</v>
      </c>
      <c t="s" r="B26">
        <v>83</v>
      </c>
      <c s="30" r="C26">
        <v>79.23</v>
      </c>
      <c s="30" r="D26">
        <v>86.90</v>
      </c>
      <c s="31" r="E26">
        <v>105.41</v>
      </c>
      <c s="31" r="F26">
        <v>102.70</v>
      </c>
      <c s="30" r="G26">
        <v>92.12</v>
      </c>
      <c s="31" r="H26">
        <v>115.24</v>
      </c>
      <c s="30" r="I26">
        <v>98.52</v>
      </c>
      <c s="30" r="J26">
        <v>81.75</v>
      </c>
      <c s="31" r="K26">
        <v>119.50</v>
      </c>
      <c s="31" r="L26">
        <v>146.60</v>
      </c>
    </row>
    <row>
      <c s="29" r="A27">
        <v>14</v>
      </c>
      <c t="s" r="B27">
        <v>84</v>
      </c>
      <c s="30" r="C27">
        <v>80.99</v>
      </c>
      <c s="31" r="D27">
        <v>113.85</v>
      </c>
      <c s="31" r="E27">
        <v>132.88</v>
      </c>
      <c s="31" r="F27">
        <v>134.21</v>
      </c>
      <c s="31" r="G27">
        <v>130.42</v>
      </c>
      <c s="31" r="H27">
        <v>155.53</v>
      </c>
      <c s="31" r="I27">
        <v>108.34</v>
      </c>
      <c s="30" r="J27">
        <v>68.54</v>
      </c>
      <c s="30" r="K27">
        <v>97.60</v>
      </c>
      <c s="31" r="L27">
        <v>157.10</v>
      </c>
    </row>
    <row>
      <c s="29" r="A28">
        <v>15</v>
      </c>
      <c t="s" r="B28">
        <v>85</v>
      </c>
      <c s="30" r="C28">
        <v>97.72</v>
      </c>
      <c s="31" r="D28">
        <v>129.48</v>
      </c>
      <c s="31" r="E28">
        <v>163.57</v>
      </c>
      <c s="31" r="F28">
        <v>145.96</v>
      </c>
      <c s="31" r="G28">
        <v>140.89</v>
      </c>
      <c s="31" r="H28">
        <v>159.06</v>
      </c>
      <c s="31" r="I28">
        <v>149.60</v>
      </c>
      <c s="30" r="J28">
        <v>99.31</v>
      </c>
      <c s="31" r="K28">
        <v>111.00</v>
      </c>
      <c s="31" r="L28">
        <v>166.80</v>
      </c>
    </row>
    <row>
      <c s="29" r="A29">
        <v>16</v>
      </c>
      <c t="s" r="B29">
        <v>86</v>
      </c>
      <c s="30" r="C29">
        <v>79.79</v>
      </c>
      <c s="31" r="D29">
        <v>110.15</v>
      </c>
      <c s="31" r="E29">
        <v>128.78</v>
      </c>
      <c t="s" r="F29"/>
      <c s="31" r="G29">
        <v>133.05</v>
      </c>
      <c s="31" r="H29">
        <v>131.05</v>
      </c>
      <c t="s" r="I29"/>
      <c t="s" r="J29"/>
      <c t="s" r="K29"/>
      <c t="s" r="L29"/>
    </row>
    <row>
      <c s="29" r="A30">
        <v>17</v>
      </c>
      <c t="s" r="B30">
        <v>87</v>
      </c>
      <c s="31" r="C30">
        <v>167.34</v>
      </c>
      <c s="31" r="D30">
        <v>163.07</v>
      </c>
      <c s="31" r="E30">
        <v>241.06</v>
      </c>
      <c s="31" r="F30">
        <v>215.91</v>
      </c>
      <c s="31" r="G30">
        <v>226.63</v>
      </c>
      <c s="31" r="H30">
        <v>267.43</v>
      </c>
      <c s="31" r="I30">
        <v>236.34</v>
      </c>
      <c s="31" r="J30">
        <v>177.07</v>
      </c>
      <c s="31" r="K30">
        <v>250.40</v>
      </c>
      <c s="31" r="L30">
        <v>354.60</v>
      </c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88</v>
      </c>
      <c s="32" r="C32">
        <v>1507.48</v>
      </c>
      <c s="32" r="D32">
        <v>1409.47</v>
      </c>
      <c s="32" r="E32">
        <v>1362.19</v>
      </c>
      <c s="32" r="F32">
        <v>1282.68</v>
      </c>
      <c s="32" r="G32">
        <v>1280.56</v>
      </c>
      <c s="32" r="H32">
        <v>1587.29</v>
      </c>
      <c s="32" r="I32">
        <v>1447.69</v>
      </c>
      <c s="32" r="J32">
        <v>1452.40</v>
      </c>
      <c s="32" r="K32">
        <v>1670.00</v>
      </c>
      <c s="32" r="L32">
        <v>2108.00</v>
      </c>
    </row>
    <row>
      <c s="29" r="A33">
        <v>19</v>
      </c>
      <c t="s" r="B33">
        <v>89</v>
      </c>
      <c s="32" r="C33">
        <v>1566.27</v>
      </c>
      <c s="32" r="D33">
        <v>1668.50</v>
      </c>
      <c s="32" r="E33">
        <v>1608.26</v>
      </c>
      <c s="32" r="F33">
        <v>1608.38</v>
      </c>
      <c s="32" r="G33">
        <v>1478.66</v>
      </c>
      <c s="32" r="H33">
        <v>1820.09</v>
      </c>
      <c s="32" r="I33">
        <v>1820.07</v>
      </c>
      <c s="32" r="J33">
        <v>1770.96</v>
      </c>
      <c s="32" r="K33">
        <v>2223.00</v>
      </c>
      <c s="32" r="L33">
        <v>2976.00</v>
      </c>
    </row>
    <row>
      <c s="29" r="A34">
        <v>20</v>
      </c>
      <c t="s" r="B34">
        <v>90</v>
      </c>
      <c s="32" r="C34">
        <v>1495.94</v>
      </c>
      <c s="32" r="D34">
        <v>1421.19</v>
      </c>
      <c s="32" r="E34">
        <v>1324.04</v>
      </c>
      <c s="32" r="F34">
        <v>1503.37</v>
      </c>
      <c s="32" r="G34">
        <v>1373.96</v>
      </c>
      <c s="32" r="H34">
        <v>1652.12</v>
      </c>
      <c s="32" r="I34">
        <v>1651.97</v>
      </c>
      <c s="32" r="J34">
        <v>1649.09</v>
      </c>
      <c s="32" r="K34">
        <v>1465.00</v>
      </c>
      <c s="32" r="L34">
        <v>1641.00</v>
      </c>
    </row>
    <row>
      <c s="29" r="A35">
        <v>21</v>
      </c>
      <c t="s" r="B35">
        <v>91</v>
      </c>
      <c s="32" r="C35">
        <v>1108.67</v>
      </c>
      <c s="32" r="D35">
        <v>1087.40</v>
      </c>
      <c s="32" r="E35">
        <v>1015.81</v>
      </c>
      <c s="31" r="F35">
        <v>946.20</v>
      </c>
      <c s="31" r="G35">
        <v>951.02</v>
      </c>
      <c s="32" r="H35">
        <v>1070.78</v>
      </c>
      <c s="31" r="I35">
        <v>998.17</v>
      </c>
      <c s="32" r="J35">
        <v>1002.87</v>
      </c>
      <c s="32" r="K35">
        <v>1452.00</v>
      </c>
      <c s="32" r="L35">
        <v>1663.00</v>
      </c>
    </row>
    <row>
      <c s="29" r="A36">
        <v>22</v>
      </c>
      <c t="s" r="B36">
        <v>92</v>
      </c>
      <c s="32" r="C36">
        <v>1015.27</v>
      </c>
      <c s="32" r="D36">
        <v>1047.52</v>
      </c>
      <c s="31" r="E36">
        <v>979.23</v>
      </c>
      <c s="31" r="F36">
        <v>958.19</v>
      </c>
      <c s="31" r="G36">
        <v>769.37</v>
      </c>
      <c s="31" r="H36">
        <v>979.81</v>
      </c>
      <c s="32" r="I36">
        <v>1190.85</v>
      </c>
      <c s="32" r="J36">
        <v>1082.58</v>
      </c>
      <c s="31" r="K36">
        <v>961.00</v>
      </c>
      <c s="32" r="L36">
        <v>1076.00</v>
      </c>
    </row>
    <row>
      <c s="29" r="A37">
        <v>23</v>
      </c>
      <c t="s" r="B37">
        <v>93</v>
      </c>
      <c s="32" r="C37">
        <v>1271.04</v>
      </c>
      <c s="32" r="D37">
        <v>1139.22</v>
      </c>
      <c s="32" r="E37">
        <v>1222.79</v>
      </c>
      <c s="32" r="F37">
        <v>1139.13</v>
      </c>
      <c s="31" r="G37">
        <v>959.70</v>
      </c>
      <c s="32" r="H37">
        <v>1105.18</v>
      </c>
      <c s="32" r="I37">
        <v>1207.09</v>
      </c>
      <c s="32" r="J37">
        <v>1189.15</v>
      </c>
      <c s="32" r="K37">
        <v>1367.00</v>
      </c>
      <c s="32" r="L37">
        <v>1726.00</v>
      </c>
    </row>
    <row>
      <c s="29" r="A38">
        <v>24</v>
      </c>
      <c t="s" r="B38">
        <v>94</v>
      </c>
      <c s="32" r="C38">
        <v>1124.09</v>
      </c>
      <c s="32" r="D38">
        <v>1079.25</v>
      </c>
      <c s="32" r="E38">
        <v>1023.52</v>
      </c>
      <c s="31" r="F38">
        <v>953.83</v>
      </c>
      <c s="31" r="G38">
        <v>885.11</v>
      </c>
      <c s="32" r="H38">
        <v>1066.33</v>
      </c>
      <c s="31" r="I38">
        <v>999.55</v>
      </c>
      <c s="31" r="J38">
        <v>990.80</v>
      </c>
      <c s="32" r="K38">
        <v>1141.00</v>
      </c>
      <c s="32" r="L38">
        <v>1403.00</v>
      </c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0" t="s" r="B40">
        <v>95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s="29" r="A41">
        <v>25</v>
      </c>
      <c t="s" r="B41">
        <v>96</v>
      </c>
      <c s="30" r="C41">
        <v>67.92</v>
      </c>
      <c s="31" r="D41">
        <v>133.53</v>
      </c>
      <c s="31" r="E41">
        <v>131.51</v>
      </c>
      <c s="31" r="F41">
        <v>142.29</v>
      </c>
      <c s="30" r="G41">
        <v>69.24</v>
      </c>
      <c s="31" r="H41">
        <v>143.29</v>
      </c>
      <c s="30" r="I41">
        <v>-3.01</v>
      </c>
      <c s="30" r="J41">
        <v>-7.14</v>
      </c>
      <c s="31" r="K41">
        <v>116.27</v>
      </c>
      <c s="31" r="L41">
        <v>257.71</v>
      </c>
    </row>
    <row>
      <c s="29" r="A42">
        <v>26</v>
      </c>
      <c t="s" r="B42">
        <v>97</v>
      </c>
      <c s="30" r="C42">
        <v>13.39</v>
      </c>
      <c s="30" r="D42">
        <v>26.11</v>
      </c>
      <c s="30" r="E42">
        <v>25.59</v>
      </c>
      <c s="30" r="F42">
        <v>27.26</v>
      </c>
      <c s="30" r="G42">
        <v>12.66</v>
      </c>
      <c s="30" r="H42">
        <v>27.35</v>
      </c>
      <c s="30" r="I42">
        <v>-0.58</v>
      </c>
      <c s="30" r="J42">
        <v>-1.35</v>
      </c>
      <c s="30" r="K42">
        <v>22.17</v>
      </c>
      <c s="30" r="L42">
        <v>50.35</v>
      </c>
    </row>
    <row>
      <c s="29" r="A43">
        <v>27</v>
      </c>
      <c t="s" r="B43">
        <v>98</v>
      </c>
      <c s="31" r="C43">
        <v>228.71</v>
      </c>
      <c s="31" r="D43">
        <v>294.39</v>
      </c>
      <c s="31" r="E43">
        <v>293.08</v>
      </c>
      <c s="31" r="F43">
        <v>306.17</v>
      </c>
      <c s="31" r="G43">
        <v>237.00</v>
      </c>
      <c s="31" r="H43">
        <v>318.87</v>
      </c>
      <c s="31" r="I43">
        <v>189.93</v>
      </c>
      <c s="31" r="J43">
        <v>186.62</v>
      </c>
      <c s="31" r="K43">
        <v>311.17</v>
      </c>
      <c s="31" r="L43">
        <v>451.99</v>
      </c>
    </row>
    <row>
      <c s="29" r="A44">
        <v>28</v>
      </c>
      <c t="s" r="B44">
        <v>99</v>
      </c>
      <c s="30" r="C44">
        <v>45.08</v>
      </c>
      <c s="30" r="D44">
        <v>57.56</v>
      </c>
      <c s="30" r="E44">
        <v>57.03</v>
      </c>
      <c s="30" r="F44">
        <v>58.65</v>
      </c>
      <c s="30" r="G44">
        <v>43.35</v>
      </c>
      <c s="30" r="H44">
        <v>60.86</v>
      </c>
      <c s="30" r="I44">
        <v>36.82</v>
      </c>
      <c s="30" r="J44">
        <v>35.32</v>
      </c>
      <c s="30" r="K44">
        <v>59.35</v>
      </c>
      <c s="30" r="L44">
        <v>88.31</v>
      </c>
    </row>
    <row>
      <c s="29" r="A45">
        <v>29</v>
      </c>
      <c t="s" r="B45">
        <v>100</v>
      </c>
      <c s="26" r="C45">
        <v>0.8</v>
      </c>
      <c s="26" r="D45">
        <v>1.5</v>
      </c>
      <c s="26" r="E45">
        <v>1.5</v>
      </c>
      <c s="26" r="F45">
        <v>1.6</v>
      </c>
      <c s="26" r="G45">
        <v>0.8</v>
      </c>
      <c s="26" r="H45">
        <v>1.5</v>
      </c>
      <c t="s" r="I45"/>
      <c s="28" r="J45">
        <v>-0.1</v>
      </c>
      <c s="26" r="K45">
        <v>1.2</v>
      </c>
      <c s="26" r="L45">
        <v>2.5</v>
      </c>
    </row>
    <row>
      <c s="29" r="A46">
        <v>30</v>
      </c>
      <c t="s" r="B46">
        <v>101</v>
      </c>
      <c s="29" r="C46">
        <v>76</v>
      </c>
      <c s="29" r="D46">
        <v>74</v>
      </c>
      <c s="29" r="E46">
        <v>75</v>
      </c>
      <c s="29" r="F46">
        <v>70</v>
      </c>
      <c s="29" r="G46">
        <v>71</v>
      </c>
      <c s="29" r="H46">
        <v>70</v>
      </c>
      <c s="29" r="I46">
        <v>65</v>
      </c>
      <c s="29" r="J46">
        <v>64</v>
      </c>
      <c s="29" r="K46">
        <v>65</v>
      </c>
      <c s="29" r="L46">
        <v>67</v>
      </c>
    </row>
    <row>
      <c t="s" r="A47"/>
      <c t="s" r="B47"/>
      <c t="s" r="C47"/>
      <c t="s" r="D47"/>
      <c t="s" r="E47"/>
      <c t="s" r="F47"/>
      <c t="s" r="G47"/>
      <c t="s" r="H47"/>
      <c t="s" r="I47"/>
      <c t="s" r="J47"/>
      <c t="s" r="K47"/>
      <c t="s" r="L47"/>
    </row>
    <row>
      <c t="s" r="A48"/>
      <c s="21" t="s" r="B48">
        <v>102</v>
      </c>
      <c s="33" r="C48">
        <f>_xlfn.HYPERLINK("mailto:econ@beeflambnz.com","econ@beeflambnz.com")</f>
      </c>
      <c t="s" r="D48"/>
      <c t="s" r="E48"/>
      <c s="19" t="s" r="F48">
        <v>54</v>
      </c>
      <c t="s" r="G48"/>
      <c t="s" r="H48"/>
      <c t="s" r="I48"/>
      <c t="s" r="J48"/>
      <c t="s" r="K48"/>
      <c s="21" t="s" r="L48">
        <v>103</v>
      </c>
    </row>
  </sheetData>
  <mergeCells count="1">
    <mergeCell ref="C48:E48"/>
  </mergeCells>
  <hyperlinks>
    <hyperlink ref="L2" location="Notes!A1" display="Notes tab"/>
    <hyperlink ref="F48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104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105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4" r="C8">
        <v>45234</v>
      </c>
      <c s="34" r="D8">
        <v>50958</v>
      </c>
      <c s="34" r="E8">
        <v>54744</v>
      </c>
      <c s="34" r="F8">
        <v>46959</v>
      </c>
      <c s="34" r="G8">
        <v>41589</v>
      </c>
      <c s="34" r="H8">
        <v>46970</v>
      </c>
      <c s="34" r="I8">
        <v>43416</v>
      </c>
      <c s="34" r="J8">
        <v>49986</v>
      </c>
      <c s="34" r="K8">
        <v>56300</v>
      </c>
      <c s="34" r="L8">
        <v>63600</v>
      </c>
    </row>
    <row>
      <c s="22" r="A9">
        <v>2</v>
      </c>
      <c t="s" r="B9">
        <v>107</v>
      </c>
      <c s="35" r="C9">
        <v>285811</v>
      </c>
      <c s="35" r="D9">
        <v>395185</v>
      </c>
      <c s="35" r="E9">
        <v>424424</v>
      </c>
      <c s="35" r="F9">
        <v>447235</v>
      </c>
      <c s="35" r="G9">
        <v>405581</v>
      </c>
      <c s="35" r="H9">
        <v>535454</v>
      </c>
      <c s="35" r="I9">
        <v>442875</v>
      </c>
      <c s="35" r="J9">
        <v>389807</v>
      </c>
      <c s="35" r="K9">
        <v>493800</v>
      </c>
      <c s="35" r="L9">
        <v>639300</v>
      </c>
    </row>
    <row>
      <c s="22" r="A10">
        <v>3</v>
      </c>
      <c t="s" r="B10">
        <v>108</v>
      </c>
      <c s="34" r="C10">
        <v>71659</v>
      </c>
      <c s="34" r="D10">
        <v>78166</v>
      </c>
      <c s="34" r="E10">
        <v>82033</v>
      </c>
      <c s="34" r="F10">
        <v>90111</v>
      </c>
      <c s="34" r="G10">
        <v>76601</v>
      </c>
      <c s="35" r="H10">
        <v>106804</v>
      </c>
      <c s="34" r="I10">
        <v>91017</v>
      </c>
      <c s="34" r="J10">
        <v>92186</v>
      </c>
      <c s="35" r="K10">
        <v>116700</v>
      </c>
      <c s="35" r="L10">
        <v>157000</v>
      </c>
    </row>
    <row>
      <c s="22" r="A11">
        <v>4</v>
      </c>
      <c t="s" r="B11">
        <v>109</v>
      </c>
      <c s="34" r="C11">
        <v>16119</v>
      </c>
      <c s="34" r="D11">
        <v>14505</v>
      </c>
      <c s="34" r="E11">
        <v>15490</v>
      </c>
      <c s="34" r="F11">
        <v>18668</v>
      </c>
      <c s="34" r="G11">
        <v>16438</v>
      </c>
      <c s="34" r="H11">
        <v>22208</v>
      </c>
      <c s="34" r="I11">
        <v>20565</v>
      </c>
      <c s="34" r="J11">
        <v>23379</v>
      </c>
      <c s="34" r="K11">
        <v>18600</v>
      </c>
      <c s="34" r="L11">
        <v>23800</v>
      </c>
    </row>
    <row>
      <c s="22" r="A12">
        <v>5</v>
      </c>
      <c t="s" r="B12">
        <v>110</v>
      </c>
      <c s="25" r="C12">
        <v>4127</v>
      </c>
      <c s="25" r="D12">
        <v>6846</v>
      </c>
      <c s="25" r="E12">
        <v>6436</v>
      </c>
      <c s="25" r="F12">
        <v>5015</v>
      </c>
      <c s="25" r="G12">
        <v>3544</v>
      </c>
      <c s="25" r="H12">
        <v>4584</v>
      </c>
      <c s="25" r="I12">
        <v>2729</v>
      </c>
      <c s="25" r="J12">
        <v>3019</v>
      </c>
      <c s="25" r="K12">
        <v>3100</v>
      </c>
      <c s="25" r="L12">
        <v>2900</v>
      </c>
    </row>
    <row>
      <c s="22" r="A13">
        <v>6</v>
      </c>
      <c t="s" r="B13">
        <v>111</v>
      </c>
      <c s="25" r="C13">
        <v>7314</v>
      </c>
      <c s="25" r="D13">
        <v>8945</v>
      </c>
      <c s="34" r="E13">
        <v>12296</v>
      </c>
      <c s="34" r="F13">
        <v>10818</v>
      </c>
      <c s="34" r="G13">
        <v>13636</v>
      </c>
      <c s="34" r="H13">
        <v>15167</v>
      </c>
      <c s="34" r="I13">
        <v>18781</v>
      </c>
      <c s="34" r="J13">
        <v>14902</v>
      </c>
      <c s="34" r="K13">
        <v>17800</v>
      </c>
      <c s="34" r="L13">
        <v>18900</v>
      </c>
    </row>
    <row>
      <c s="22" r="A14">
        <v>7</v>
      </c>
      <c t="s" r="B14">
        <v>112</v>
      </c>
      <c s="34" r="C14">
        <v>11781</v>
      </c>
      <c s="34" r="D14">
        <v>14443</v>
      </c>
      <c s="34" r="E14">
        <v>18654</v>
      </c>
      <c s="34" r="F14">
        <v>19072</v>
      </c>
      <c s="34" r="G14">
        <v>21506</v>
      </c>
      <c s="34" r="H14">
        <v>20621</v>
      </c>
      <c s="34" r="I14">
        <v>28969</v>
      </c>
      <c s="34" r="J14">
        <v>23293</v>
      </c>
      <c s="34" r="K14">
        <v>23400</v>
      </c>
      <c s="34" r="L14">
        <v>24800</v>
      </c>
    </row>
    <row>
      <c s="36" r="A15">
        <v>8</v>
      </c>
      <c s="20" t="s" r="B15">
        <v>113</v>
      </c>
      <c s="37" r="C15">
        <v>442045</v>
      </c>
      <c s="37" r="D15">
        <v>569048</v>
      </c>
      <c s="37" r="E15">
        <v>614077</v>
      </c>
      <c s="37" r="F15">
        <v>637878</v>
      </c>
      <c s="37" r="G15">
        <v>578895</v>
      </c>
      <c s="37" r="H15">
        <v>751808</v>
      </c>
      <c s="37" r="I15">
        <v>648352</v>
      </c>
      <c s="37" r="J15">
        <v>596572</v>
      </c>
      <c s="37" r="K15">
        <v>729700</v>
      </c>
      <c s="37" r="L15">
        <v>930300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114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4" r="C18">
        <v>19127</v>
      </c>
      <c s="34" r="D18">
        <v>24160</v>
      </c>
      <c s="34" r="E18">
        <v>25055</v>
      </c>
      <c s="34" r="F18">
        <v>30287</v>
      </c>
      <c s="34" r="G18">
        <v>30971</v>
      </c>
      <c s="34" r="H18">
        <v>37535</v>
      </c>
      <c s="34" r="I18">
        <v>37560</v>
      </c>
      <c s="34" r="J18">
        <v>33081</v>
      </c>
      <c s="34" r="K18">
        <v>34000</v>
      </c>
      <c s="34" r="L18">
        <v>35900</v>
      </c>
    </row>
    <row>
      <c s="29" r="A19">
        <v>10</v>
      </c>
      <c t="s" r="B19">
        <v>116</v>
      </c>
      <c s="34" r="C19">
        <v>20748</v>
      </c>
      <c s="34" r="D19">
        <v>27156</v>
      </c>
      <c s="34" r="E19">
        <v>28935</v>
      </c>
      <c s="34" r="F19">
        <v>30426</v>
      </c>
      <c s="34" r="G19">
        <v>30157</v>
      </c>
      <c s="34" r="H19">
        <v>37304</v>
      </c>
      <c s="34" r="I19">
        <v>36487</v>
      </c>
      <c s="34" r="J19">
        <v>36221</v>
      </c>
      <c s="34" r="K19">
        <v>37200</v>
      </c>
      <c s="34" r="L19">
        <v>37700</v>
      </c>
    </row>
    <row>
      <c s="29" r="A20">
        <v>11</v>
      </c>
      <c t="s" r="B20">
        <v>117</v>
      </c>
      <c s="34" r="C20">
        <v>10810</v>
      </c>
      <c s="34" r="D20">
        <v>15204</v>
      </c>
      <c s="34" r="E20">
        <v>18857</v>
      </c>
      <c s="34" r="F20">
        <v>17235</v>
      </c>
      <c s="34" r="G20">
        <v>17022</v>
      </c>
      <c s="34" r="H20">
        <v>21354</v>
      </c>
      <c s="34" r="I20">
        <v>18432</v>
      </c>
      <c s="34" r="J20">
        <v>17091</v>
      </c>
      <c s="34" r="K20">
        <v>17400</v>
      </c>
      <c s="34" r="L20">
        <v>20600</v>
      </c>
    </row>
    <row>
      <c s="29" r="A21">
        <v>12</v>
      </c>
      <c t="s" r="B21">
        <v>118</v>
      </c>
      <c s="34" r="C21">
        <v>23934</v>
      </c>
      <c s="34" r="D21">
        <v>28569</v>
      </c>
      <c s="34" r="E21">
        <v>34941</v>
      </c>
      <c s="34" r="F21">
        <v>37107</v>
      </c>
      <c s="34" r="G21">
        <v>36089</v>
      </c>
      <c s="34" r="H21">
        <v>38627</v>
      </c>
      <c s="34" r="I21">
        <v>44883</v>
      </c>
      <c s="34" r="J21">
        <v>46007</v>
      </c>
      <c s="34" r="K21">
        <v>46200</v>
      </c>
      <c s="34" r="L21">
        <v>46200</v>
      </c>
    </row>
    <row>
      <c s="29" r="A22">
        <v>13</v>
      </c>
      <c t="s" r="B22">
        <v>119</v>
      </c>
      <c s="34" r="C22">
        <v>49780</v>
      </c>
      <c s="34" r="D22">
        <v>56604</v>
      </c>
      <c s="34" r="E22">
        <v>62830</v>
      </c>
      <c s="34" r="F22">
        <v>64746</v>
      </c>
      <c s="34" r="G22">
        <v>64298</v>
      </c>
      <c s="34" r="H22">
        <v>88609</v>
      </c>
      <c s="34" r="I22">
        <v>82289</v>
      </c>
      <c s="34" r="J22">
        <v>66563</v>
      </c>
      <c s="34" r="K22">
        <v>70600</v>
      </c>
      <c s="35" r="L22">
        <v>106800</v>
      </c>
    </row>
    <row>
      <c s="29" r="A23">
        <v>14</v>
      </c>
      <c t="s" r="B23">
        <v>120</v>
      </c>
      <c s="25" r="C23">
        <v>5458</v>
      </c>
      <c s="25" r="D23">
        <v>7233</v>
      </c>
      <c s="25" r="E23">
        <v>7419</v>
      </c>
      <c s="25" r="F23">
        <v>5872</v>
      </c>
      <c s="25" r="G23">
        <v>6222</v>
      </c>
      <c s="25" r="H23">
        <v>6504</v>
      </c>
      <c s="25" r="I23">
        <v>6636</v>
      </c>
      <c s="25" r="J23">
        <v>4983</v>
      </c>
      <c s="25" r="K23">
        <v>6900</v>
      </c>
      <c s="25" r="L23">
        <v>8700</v>
      </c>
    </row>
    <row>
      <c s="29" r="A24">
        <v>15</v>
      </c>
      <c t="s" r="B24">
        <v>121</v>
      </c>
      <c s="25" r="C24">
        <v>8240</v>
      </c>
      <c s="25" r="D24">
        <v>9969</v>
      </c>
      <c s="34" r="E24">
        <v>10966</v>
      </c>
      <c s="34" r="F24">
        <v>12079</v>
      </c>
      <c s="34" r="G24">
        <v>12351</v>
      </c>
      <c s="34" r="H24">
        <v>14292</v>
      </c>
      <c s="34" r="I24">
        <v>16284</v>
      </c>
      <c s="34" r="J24">
        <v>15153</v>
      </c>
      <c s="34" r="K24">
        <v>15200</v>
      </c>
      <c s="34" r="L24">
        <v>16200</v>
      </c>
    </row>
    <row>
      <c s="29" r="A25">
        <v>16</v>
      </c>
      <c t="s" r="B25">
        <v>122</v>
      </c>
      <c s="34" r="C25">
        <v>11362</v>
      </c>
      <c s="34" r="D25">
        <v>12976</v>
      </c>
      <c s="34" r="E25">
        <v>14856</v>
      </c>
      <c s="34" r="F25">
        <v>15931</v>
      </c>
      <c s="34" r="G25">
        <v>15355</v>
      </c>
      <c s="34" r="H25">
        <v>17963</v>
      </c>
      <c s="34" r="I25">
        <v>20325</v>
      </c>
      <c s="34" r="J25">
        <v>17580</v>
      </c>
      <c s="34" r="K25">
        <v>18200</v>
      </c>
      <c s="34" r="L25">
        <v>19600</v>
      </c>
    </row>
    <row>
      <c s="29" r="A26">
        <v>17</v>
      </c>
      <c t="s" r="B26">
        <v>123</v>
      </c>
      <c s="34" r="C26">
        <v>11051</v>
      </c>
      <c s="34" r="D26">
        <v>12739</v>
      </c>
      <c s="34" r="E26">
        <v>15531</v>
      </c>
      <c s="34" r="F26">
        <v>14585</v>
      </c>
      <c s="34" r="G26">
        <v>13095</v>
      </c>
      <c s="34" r="H26">
        <v>21631</v>
      </c>
      <c s="34" r="I26">
        <v>24740</v>
      </c>
      <c s="34" r="J26">
        <v>22043</v>
      </c>
      <c s="34" r="K26">
        <v>22200</v>
      </c>
      <c s="34" r="L26">
        <v>24200</v>
      </c>
    </row>
    <row>
      <c s="29" r="A27">
        <v>18</v>
      </c>
      <c t="s" r="B27">
        <v>124</v>
      </c>
      <c s="25" r="C27">
        <v>2917</v>
      </c>
      <c s="25" r="D27">
        <v>3156</v>
      </c>
      <c s="25" r="E27">
        <v>3335</v>
      </c>
      <c s="25" r="F27">
        <v>3634</v>
      </c>
      <c s="25" r="G27">
        <v>3295</v>
      </c>
      <c s="25" r="H27">
        <v>3660</v>
      </c>
      <c s="25" r="I27">
        <v>4439</v>
      </c>
      <c s="25" r="J27">
        <v>3800</v>
      </c>
      <c s="25" r="K27">
        <v>4000</v>
      </c>
      <c s="25" r="L27">
        <v>4200</v>
      </c>
    </row>
    <row>
      <c s="29" r="A28">
        <v>19</v>
      </c>
      <c t="s" r="B28">
        <v>125</v>
      </c>
      <c s="34" r="C28">
        <v>18575</v>
      </c>
      <c s="34" r="D28">
        <v>21480</v>
      </c>
      <c s="34" r="E28">
        <v>24644</v>
      </c>
      <c s="34" r="F28">
        <v>19779</v>
      </c>
      <c s="34" r="G28">
        <v>21870</v>
      </c>
      <c s="34" r="H28">
        <v>30536</v>
      </c>
      <c s="34" r="I28">
        <v>33683</v>
      </c>
      <c s="34" r="J28">
        <v>22701</v>
      </c>
      <c s="34" r="K28">
        <v>24300</v>
      </c>
      <c s="34" r="L28">
        <v>26700</v>
      </c>
    </row>
    <row>
      <c s="29" r="A29">
        <v>20</v>
      </c>
      <c t="s" r="B29">
        <v>126</v>
      </c>
      <c t="s" r="C29"/>
      <c t="s" r="D29"/>
      <c t="s" r="E29"/>
      <c s="25" r="F29">
        <v>2961</v>
      </c>
      <c s="25" r="G29">
        <v>3246</v>
      </c>
      <c s="25" r="H29">
        <v>4241</v>
      </c>
      <c s="25" r="I29">
        <v>4701</v>
      </c>
      <c s="25" r="J29">
        <v>4585</v>
      </c>
      <c s="25" r="K29">
        <v>4800</v>
      </c>
      <c s="25" r="L29">
        <v>5000</v>
      </c>
    </row>
    <row>
      <c s="29" r="A30">
        <v>21</v>
      </c>
      <c t="s" r="B30">
        <v>127</v>
      </c>
      <c s="23" r="C30">
        <v>976</v>
      </c>
      <c s="25" r="D30">
        <v>1388</v>
      </c>
      <c s="23" r="E30">
        <v>763</v>
      </c>
      <c s="25" r="F30">
        <v>1571</v>
      </c>
      <c s="25" r="G30">
        <v>2103</v>
      </c>
      <c s="25" r="H30">
        <v>2589</v>
      </c>
      <c s="25" r="I30">
        <v>3022</v>
      </c>
      <c s="25" r="J30">
        <v>2915</v>
      </c>
      <c s="25" r="K30">
        <v>2900</v>
      </c>
      <c s="25" r="L30">
        <v>3000</v>
      </c>
    </row>
    <row>
      <c s="29" r="A31">
        <v>22</v>
      </c>
      <c t="s" r="B31">
        <v>128</v>
      </c>
      <c s="25" r="C31">
        <v>5181</v>
      </c>
      <c s="25" r="D31">
        <v>5983</v>
      </c>
      <c s="25" r="E31">
        <v>5539</v>
      </c>
      <c s="25" r="F31">
        <v>5773</v>
      </c>
      <c s="25" r="G31">
        <v>7337</v>
      </c>
      <c s="25" r="H31">
        <v>7448</v>
      </c>
      <c s="25" r="I31">
        <v>9473</v>
      </c>
      <c s="25" r="J31">
        <v>7362</v>
      </c>
      <c s="25" r="K31">
        <v>8400</v>
      </c>
      <c s="25" r="L31">
        <v>9400</v>
      </c>
    </row>
    <row>
      <c s="29" r="A32">
        <v>23</v>
      </c>
      <c t="s" r="B32">
        <v>129</v>
      </c>
      <c s="23" r="C32">
        <v>488</v>
      </c>
      <c s="23" r="D32">
        <v>889</v>
      </c>
      <c s="25" r="E32">
        <v>1254</v>
      </c>
      <c s="23" r="F32">
        <v>764</v>
      </c>
      <c s="25" r="G32">
        <v>1775</v>
      </c>
      <c s="25" r="H32">
        <v>1849</v>
      </c>
      <c s="25" r="I32">
        <v>1989</v>
      </c>
      <c s="25" r="J32">
        <v>1287</v>
      </c>
      <c s="25" r="K32">
        <v>1700</v>
      </c>
      <c s="25" r="L32">
        <v>1500</v>
      </c>
    </row>
    <row>
      <c s="29" r="A33">
        <v>24</v>
      </c>
      <c t="s" r="B33">
        <v>130</v>
      </c>
      <c s="34" r="C33">
        <v>25405</v>
      </c>
      <c s="34" r="D33">
        <v>29196</v>
      </c>
      <c s="34" r="E33">
        <v>33233</v>
      </c>
      <c s="34" r="F33">
        <v>36500</v>
      </c>
      <c s="34" r="G33">
        <v>40289</v>
      </c>
      <c s="34" r="H33">
        <v>41950</v>
      </c>
      <c s="34" r="I33">
        <v>35234</v>
      </c>
      <c s="34" r="J33">
        <v>28074</v>
      </c>
      <c s="34" r="K33">
        <v>33700</v>
      </c>
      <c s="34" r="L33">
        <v>49000</v>
      </c>
    </row>
    <row>
      <c s="29" r="A34">
        <v>25</v>
      </c>
      <c t="s" r="B34">
        <v>131</v>
      </c>
      <c s="25" r="C34">
        <v>3725</v>
      </c>
      <c s="25" r="D34">
        <v>4433</v>
      </c>
      <c s="25" r="E34">
        <v>4823</v>
      </c>
      <c s="25" r="F34">
        <v>4222</v>
      </c>
      <c s="25" r="G34">
        <v>4334</v>
      </c>
      <c s="25" r="H34">
        <v>5371</v>
      </c>
      <c s="25" r="I34">
        <v>6055</v>
      </c>
      <c s="25" r="J34">
        <v>5170</v>
      </c>
      <c s="25" r="K34">
        <v>5800</v>
      </c>
      <c s="25" r="L34">
        <v>6000</v>
      </c>
    </row>
    <row>
      <c s="29" r="A35">
        <v>26</v>
      </c>
      <c t="s" r="B35">
        <v>132</v>
      </c>
      <c s="34" r="C35">
        <v>12394</v>
      </c>
      <c s="34" r="D35">
        <v>13095</v>
      </c>
      <c s="34" r="E35">
        <v>14047</v>
      </c>
      <c s="34" r="F35">
        <v>13569</v>
      </c>
      <c s="34" r="G35">
        <v>15298</v>
      </c>
      <c s="34" r="H35">
        <v>15951</v>
      </c>
      <c s="34" r="I35">
        <v>18086</v>
      </c>
      <c s="34" r="J35">
        <v>18448</v>
      </c>
      <c s="34" r="K35">
        <v>18800</v>
      </c>
      <c s="34" r="L35">
        <v>19500</v>
      </c>
    </row>
    <row>
      <c s="38" r="A36">
        <v>27</v>
      </c>
      <c s="20" t="s" r="B36">
        <v>133</v>
      </c>
      <c s="37" r="C36">
        <v>230171</v>
      </c>
      <c s="37" r="D36">
        <v>274230</v>
      </c>
      <c s="37" r="E36">
        <v>307028</v>
      </c>
      <c s="37" r="F36">
        <v>317041</v>
      </c>
      <c s="37" r="G36">
        <v>325107</v>
      </c>
      <c s="37" r="H36">
        <v>397414</v>
      </c>
      <c s="37" r="I36">
        <v>404318</v>
      </c>
      <c s="37" r="J36">
        <v>353064</v>
      </c>
      <c s="37" r="K36">
        <v>372300</v>
      </c>
      <c s="37" r="L36">
        <v>440200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5" r="C38">
        <v>7440</v>
      </c>
      <c s="25" r="D38">
        <v>8528</v>
      </c>
      <c s="25" r="E38">
        <v>9635</v>
      </c>
      <c s="34" r="F38">
        <v>10030</v>
      </c>
      <c s="25" r="G38">
        <v>9981</v>
      </c>
      <c s="34" r="H38">
        <v>11220</v>
      </c>
      <c s="34" r="I38">
        <v>12546</v>
      </c>
      <c s="34" r="J38">
        <v>14556</v>
      </c>
      <c s="34" r="K38">
        <v>14900</v>
      </c>
      <c s="34" r="L38">
        <v>16000</v>
      </c>
    </row>
    <row>
      <c s="29" r="A39">
        <v>29</v>
      </c>
      <c t="s" r="B39">
        <v>135</v>
      </c>
      <c s="25" r="C39">
        <v>2733</v>
      </c>
      <c s="25" r="D39">
        <v>2833</v>
      </c>
      <c s="25" r="E39">
        <v>3310</v>
      </c>
      <c s="25" r="F39">
        <v>1240</v>
      </c>
      <c s="25" r="G39">
        <v>4191</v>
      </c>
      <c s="25" r="H39">
        <v>3178</v>
      </c>
      <c s="25" r="I39">
        <v>3187</v>
      </c>
      <c s="25" r="J39">
        <v>3053</v>
      </c>
      <c s="25" r="K39">
        <v>3100</v>
      </c>
      <c s="25" r="L39">
        <v>3500</v>
      </c>
    </row>
    <row>
      <c s="29" r="A40">
        <v>30</v>
      </c>
      <c t="s" r="B40">
        <v>136</v>
      </c>
      <c s="25" r="C40">
        <v>9199</v>
      </c>
      <c s="34" r="D40">
        <v>10458</v>
      </c>
      <c s="34" r="E40">
        <v>11402</v>
      </c>
      <c s="34" r="F40">
        <v>11424</v>
      </c>
      <c s="34" r="G40">
        <v>10861</v>
      </c>
      <c s="34" r="H40">
        <v>12969</v>
      </c>
      <c s="34" r="I40">
        <v>13884</v>
      </c>
      <c s="34" r="J40">
        <v>14843</v>
      </c>
      <c s="34" r="K40">
        <v>16100</v>
      </c>
      <c s="34" r="L40">
        <v>17400</v>
      </c>
    </row>
    <row>
      <c s="29" r="A41">
        <v>31</v>
      </c>
      <c t="s" r="B41">
        <v>137</v>
      </c>
      <c s="23" r="C41">
        <v>440</v>
      </c>
      <c s="23" r="D41">
        <v>578</v>
      </c>
      <c s="23" r="E41">
        <v>610</v>
      </c>
      <c s="25" r="F41">
        <v>1381</v>
      </c>
      <c s="23" r="G41">
        <v>783</v>
      </c>
      <c s="25" r="H41">
        <v>1621</v>
      </c>
      <c s="23" r="I41">
        <v>866</v>
      </c>
      <c s="25" r="J41">
        <v>2532</v>
      </c>
      <c s="25" r="K41">
        <v>2600</v>
      </c>
      <c s="25" r="L41">
        <v>2700</v>
      </c>
    </row>
    <row>
      <c s="29" r="A42">
        <v>32</v>
      </c>
      <c t="s" r="B42">
        <v>138</v>
      </c>
      <c s="34" r="C42">
        <v>45563</v>
      </c>
      <c s="34" r="D42">
        <v>53600</v>
      </c>
      <c s="34" r="E42">
        <v>58259</v>
      </c>
      <c s="34" r="F42">
        <v>54998</v>
      </c>
      <c s="34" r="G42">
        <v>46239</v>
      </c>
      <c s="34" r="H42">
        <v>57857</v>
      </c>
      <c s="34" r="I42">
        <v>91454</v>
      </c>
      <c s="35" r="J42">
        <v>125136</v>
      </c>
      <c s="35" r="K42">
        <v>116800</v>
      </c>
      <c s="35" r="L42">
        <v>106600</v>
      </c>
    </row>
    <row>
      <c s="29" r="A43">
        <v>33</v>
      </c>
      <c t="s" r="B43">
        <v>139</v>
      </c>
      <c s="34" r="C43">
        <v>12115</v>
      </c>
      <c s="34" r="D43">
        <v>12741</v>
      </c>
      <c s="34" r="E43">
        <v>12714</v>
      </c>
      <c s="34" r="F43">
        <v>20048</v>
      </c>
      <c s="34" r="G43">
        <v>21208</v>
      </c>
      <c s="34" r="H43">
        <v>22040</v>
      </c>
      <c s="34" r="I43">
        <v>27834</v>
      </c>
      <c s="34" r="J43">
        <v>26699</v>
      </c>
      <c s="34" r="K43">
        <v>27000</v>
      </c>
      <c s="34" r="L43">
        <v>27500</v>
      </c>
    </row>
    <row>
      <c s="38" r="A44">
        <v>34</v>
      </c>
      <c s="20" t="s" r="B44">
        <v>140</v>
      </c>
      <c s="39" r="C44">
        <v>77490</v>
      </c>
      <c s="39" r="D44">
        <v>88738</v>
      </c>
      <c s="39" r="E44">
        <v>95930</v>
      </c>
      <c s="39" r="F44">
        <v>99121</v>
      </c>
      <c s="39" r="G44">
        <v>93263</v>
      </c>
      <c s="37" r="H44">
        <v>108885</v>
      </c>
      <c s="37" r="I44">
        <v>149771</v>
      </c>
      <c s="37" r="J44">
        <v>186819</v>
      </c>
      <c s="37" r="K44">
        <v>180500</v>
      </c>
      <c s="37" r="L44">
        <v>173700</v>
      </c>
    </row>
    <row>
      <c s="38" r="A45">
        <v>35</v>
      </c>
      <c s="20" t="s" r="B45">
        <v>141</v>
      </c>
      <c s="37" r="C45">
        <v>307661</v>
      </c>
      <c s="37" r="D45">
        <v>362968</v>
      </c>
      <c s="37" r="E45">
        <v>402958</v>
      </c>
      <c s="37" r="F45">
        <v>416162</v>
      </c>
      <c s="37" r="G45">
        <v>418370</v>
      </c>
      <c s="37" r="H45">
        <v>506299</v>
      </c>
      <c s="37" r="I45">
        <v>554089</v>
      </c>
      <c s="37" r="J45">
        <v>539883</v>
      </c>
      <c s="37" r="K45">
        <v>552800</v>
      </c>
      <c s="37" r="L45">
        <v>613900</v>
      </c>
    </row>
    <row>
      <c s="29" r="A46">
        <v>36</v>
      </c>
      <c t="s" r="B46">
        <v>142</v>
      </c>
      <c s="34" r="C46">
        <v>26934</v>
      </c>
      <c s="34" r="D46">
        <v>30726</v>
      </c>
      <c s="34" r="E46">
        <v>33270</v>
      </c>
      <c s="34" r="F46">
        <v>37131</v>
      </c>
      <c s="34" r="G46">
        <v>37427</v>
      </c>
      <c s="34" r="H46">
        <v>39381</v>
      </c>
      <c s="34" r="I46">
        <v>41287</v>
      </c>
      <c s="34" r="J46">
        <v>39821</v>
      </c>
      <c s="34" r="K46">
        <v>39400</v>
      </c>
      <c s="34" r="L46">
        <v>41900</v>
      </c>
    </row>
    <row>
      <c s="38" r="A47">
        <v>37</v>
      </c>
      <c s="20" t="s" r="B47">
        <v>143</v>
      </c>
      <c s="37" r="C47">
        <v>334595</v>
      </c>
      <c s="37" r="D47">
        <v>393694</v>
      </c>
      <c s="37" r="E47">
        <v>436228</v>
      </c>
      <c s="37" r="F47">
        <v>453293</v>
      </c>
      <c s="37" r="G47">
        <v>455797</v>
      </c>
      <c s="37" r="H47">
        <v>545680</v>
      </c>
      <c s="37" r="I47">
        <v>595376</v>
      </c>
      <c s="37" r="J47">
        <v>579704</v>
      </c>
      <c s="37" r="K47">
        <v>592200</v>
      </c>
      <c s="37" r="L47">
        <v>655800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37" r="C49">
        <v>107450</v>
      </c>
      <c s="37" r="D49">
        <v>175354</v>
      </c>
      <c s="37" r="E49">
        <v>177849</v>
      </c>
      <c s="37" r="F49">
        <v>184585</v>
      </c>
      <c s="37" r="G49">
        <v>123098</v>
      </c>
      <c s="37" r="H49">
        <v>206128</v>
      </c>
      <c s="39" r="I49">
        <v>52976</v>
      </c>
      <c s="39" r="J49">
        <v>16868</v>
      </c>
      <c s="37" r="K49">
        <v>137500</v>
      </c>
      <c s="37" r="L49">
        <v>274500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145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146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147</v>
      </c>
      <c s="30" r="C8">
        <v>15.11</v>
      </c>
      <c s="30" r="D8">
        <v>14.85</v>
      </c>
      <c s="30" r="E8">
        <v>15.87</v>
      </c>
      <c s="30" r="F8">
        <v>13.59</v>
      </c>
      <c s="30" r="G8">
        <v>11.95</v>
      </c>
      <c s="30" r="H8">
        <v>12.56</v>
      </c>
      <c s="30" r="I8">
        <v>11.60</v>
      </c>
      <c s="30" r="J8">
        <v>12.93</v>
      </c>
      <c s="30" r="K8">
        <v>14.72</v>
      </c>
      <c s="30" r="L8">
        <v>17.21</v>
      </c>
    </row>
    <row>
      <c s="22" r="A9">
        <v>2</v>
      </c>
      <c t="s" r="B9">
        <v>148</v>
      </c>
      <c s="30" r="C9">
        <v>95.49</v>
      </c>
      <c s="31" r="D9">
        <v>115.18</v>
      </c>
      <c s="31" r="E9">
        <v>123.02</v>
      </c>
      <c s="31" r="F9">
        <v>129.45</v>
      </c>
      <c s="31" r="G9">
        <v>116.51</v>
      </c>
      <c s="31" r="H9">
        <v>143.21</v>
      </c>
      <c s="31" r="I9">
        <v>118.32</v>
      </c>
      <c s="31" r="J9">
        <v>100.86</v>
      </c>
      <c s="31" r="K9">
        <v>129.06</v>
      </c>
      <c s="31" r="L9">
        <v>172.97</v>
      </c>
    </row>
    <row>
      <c s="22" r="A10">
        <v>3</v>
      </c>
      <c t="s" r="B10">
        <v>149</v>
      </c>
      <c s="27" r="C10">
        <v>110.6</v>
      </c>
      <c s="31" r="D10">
        <v>130.03</v>
      </c>
      <c s="31" r="E10">
        <v>138.89</v>
      </c>
      <c s="31" r="F10">
        <v>143.04</v>
      </c>
      <c s="31" r="G10">
        <v>128.46</v>
      </c>
      <c s="31" r="H10">
        <v>155.77</v>
      </c>
      <c s="31" r="I10">
        <v>129.92</v>
      </c>
      <c s="31" r="J10">
        <v>113.79</v>
      </c>
      <c s="31" r="K10">
        <v>143.78</v>
      </c>
      <c s="31" r="L10">
        <v>190.18</v>
      </c>
    </row>
    <row>
      <c s="22" r="A11">
        <v>4</v>
      </c>
      <c s="40" t="s" r="B11">
        <v>150</v>
      </c>
      <c s="24" r="C11">
        <v>8.00</v>
      </c>
      <c s="24" r="D11">
        <v>8.33</v>
      </c>
      <c s="30" r="E11">
        <v>10.13</v>
      </c>
      <c s="30" r="F11">
        <v>10.74</v>
      </c>
      <c s="30" r="G11">
        <v>10.37</v>
      </c>
      <c s="30" r="H11">
        <v>10.33</v>
      </c>
      <c s="30" r="I11">
        <v>11.99</v>
      </c>
      <c s="30" r="J11">
        <v>11.90</v>
      </c>
      <c s="30" r="K11">
        <v>12.08</v>
      </c>
      <c s="30" r="L11">
        <v>12.50</v>
      </c>
    </row>
    <row>
      <c s="22" r="A12">
        <v>5</v>
      </c>
      <c t="s" r="B12">
        <v>151</v>
      </c>
      <c s="31" r="C12">
        <v>138.07</v>
      </c>
      <c s="31" r="D12">
        <v>127.31</v>
      </c>
      <c s="31" r="E12">
        <v>114.73</v>
      </c>
      <c s="31" r="F12">
        <v>113.63</v>
      </c>
      <c s="31" r="G12">
        <v>100.79</v>
      </c>
      <c s="31" r="H12">
        <v>135.54</v>
      </c>
      <c s="31" r="I12">
        <v>116.84</v>
      </c>
      <c s="31" r="J12">
        <v>119.26</v>
      </c>
      <c s="31" r="K12">
        <v>152.15</v>
      </c>
      <c s="31" r="L12">
        <v>203.90</v>
      </c>
    </row>
    <row>
      <c s="22" r="A13">
        <v>6</v>
      </c>
      <c t="s" r="B13">
        <v>152</v>
      </c>
      <c s="31" r="C13">
        <v>142.65</v>
      </c>
      <c s="31" r="D13">
        <v>131.86</v>
      </c>
      <c s="31" r="E13">
        <v>112.25</v>
      </c>
      <c s="31" r="F13">
        <v>159.56</v>
      </c>
      <c s="31" r="G13">
        <v>148.09</v>
      </c>
      <c s="31" r="H13">
        <v>162.10</v>
      </c>
      <c s="31" r="I13">
        <v>178.83</v>
      </c>
      <c s="31" r="J13">
        <v>198.13</v>
      </c>
      <c s="31" r="K13">
        <v>137.78</v>
      </c>
      <c s="31" r="L13">
        <v>166.43</v>
      </c>
    </row>
    <row>
      <c s="22" r="A14">
        <v>7</v>
      </c>
      <c t="s" r="B14">
        <v>153</v>
      </c>
      <c s="31" r="C14">
        <v>111.54</v>
      </c>
      <c s="31" r="D14">
        <v>139.71</v>
      </c>
      <c s="31" r="E14">
        <v>139.91</v>
      </c>
      <c s="31" r="F14">
        <v>104.48</v>
      </c>
      <c s="30" r="G14">
        <v>84.38</v>
      </c>
      <c s="31" r="H14">
        <v>106.60</v>
      </c>
      <c s="30" r="I14">
        <v>90.97</v>
      </c>
      <c s="31" r="J14">
        <v>100.63</v>
      </c>
      <c s="31" r="K14">
        <v>161.16</v>
      </c>
      <c s="31" r="L14">
        <v>159.06</v>
      </c>
    </row>
    <row>
      <c s="36" r="A15">
        <v>8</v>
      </c>
      <c s="20" t="s" r="B15">
        <v>154</v>
      </c>
      <c s="41" r="C15">
        <v>120.68</v>
      </c>
      <c s="41" r="D15">
        <v>135.52</v>
      </c>
      <c s="41" r="E15">
        <v>140.75</v>
      </c>
      <c s="41" r="F15">
        <v>144.09</v>
      </c>
      <c s="41" r="G15">
        <v>131.69</v>
      </c>
      <c s="41" r="H15">
        <v>159.96</v>
      </c>
      <c s="41" r="I15">
        <v>138.57</v>
      </c>
      <c s="41" r="J15">
        <v>124.88</v>
      </c>
      <c s="41" r="K15">
        <v>153.95</v>
      </c>
      <c s="41" r="L15">
        <v>201.06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155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4" r="C18">
        <v>5.22</v>
      </c>
      <c s="24" r="D18">
        <v>5.75</v>
      </c>
      <c s="24" r="E18">
        <v>5.74</v>
      </c>
      <c s="24" r="F18">
        <v>6.84</v>
      </c>
      <c s="24" r="G18">
        <v>7.05</v>
      </c>
      <c s="24" r="H18">
        <v>7.99</v>
      </c>
      <c s="24" r="I18">
        <v>8.03</v>
      </c>
      <c s="24" r="J18">
        <v>6.93</v>
      </c>
      <c s="24" r="K18">
        <v>7.17</v>
      </c>
      <c s="24" r="L18">
        <v>7.76</v>
      </c>
    </row>
    <row>
      <c s="29" r="A19">
        <v>10</v>
      </c>
      <c t="s" r="B19">
        <v>116</v>
      </c>
      <c s="24" r="C19">
        <v>5.66</v>
      </c>
      <c s="24" r="D19">
        <v>6.47</v>
      </c>
      <c s="24" r="E19">
        <v>6.63</v>
      </c>
      <c s="24" r="F19">
        <v>6.87</v>
      </c>
      <c s="24" r="G19">
        <v>6.86</v>
      </c>
      <c s="24" r="H19">
        <v>7.94</v>
      </c>
      <c s="24" r="I19">
        <v>7.80</v>
      </c>
      <c s="24" r="J19">
        <v>7.58</v>
      </c>
      <c s="24" r="K19">
        <v>7.85</v>
      </c>
      <c s="24" r="L19">
        <v>8.15</v>
      </c>
    </row>
    <row>
      <c s="29" r="A20">
        <v>11</v>
      </c>
      <c t="s" r="B20">
        <v>117</v>
      </c>
      <c s="24" r="C20">
        <v>2.95</v>
      </c>
      <c s="24" r="D20">
        <v>3.62</v>
      </c>
      <c s="24" r="E20">
        <v>4.32</v>
      </c>
      <c s="24" r="F20">
        <v>3.89</v>
      </c>
      <c s="24" r="G20">
        <v>3.87</v>
      </c>
      <c s="24" r="H20">
        <v>4.54</v>
      </c>
      <c s="24" r="I20">
        <v>3.94</v>
      </c>
      <c s="24" r="J20">
        <v>3.58</v>
      </c>
      <c s="24" r="K20">
        <v>3.67</v>
      </c>
      <c s="24" r="L20">
        <v>4.45</v>
      </c>
    </row>
    <row>
      <c s="29" r="A21">
        <v>12</v>
      </c>
      <c t="s" r="B21">
        <v>118</v>
      </c>
      <c s="24" r="C21">
        <v>6.53</v>
      </c>
      <c s="24" r="D21">
        <v>6.80</v>
      </c>
      <c s="24" r="E21">
        <v>8.01</v>
      </c>
      <c s="24" r="F21">
        <v>8.38</v>
      </c>
      <c s="24" r="G21">
        <v>8.21</v>
      </c>
      <c s="24" r="H21">
        <v>8.22</v>
      </c>
      <c s="24" r="I21">
        <v>9.59</v>
      </c>
      <c s="24" r="J21">
        <v>9.63</v>
      </c>
      <c s="24" r="K21">
        <v>9.75</v>
      </c>
      <c s="24" r="L21">
        <v>9.98</v>
      </c>
    </row>
    <row>
      <c s="29" r="A22">
        <v>13</v>
      </c>
      <c t="s" r="B22">
        <v>119</v>
      </c>
      <c s="30" r="C22">
        <v>13.59</v>
      </c>
      <c s="30" r="D22">
        <v>13.48</v>
      </c>
      <c s="30" r="E22">
        <v>14.40</v>
      </c>
      <c s="30" r="F22">
        <v>14.63</v>
      </c>
      <c s="30" r="G22">
        <v>14.63</v>
      </c>
      <c s="30" r="H22">
        <v>18.85</v>
      </c>
      <c s="30" r="I22">
        <v>17.59</v>
      </c>
      <c s="30" r="J22">
        <v>13.93</v>
      </c>
      <c s="30" r="K22">
        <v>14.89</v>
      </c>
      <c s="30" r="L22">
        <v>23.08</v>
      </c>
    </row>
    <row>
      <c s="29" r="A23">
        <v>14</v>
      </c>
      <c t="s" r="B23">
        <v>120</v>
      </c>
      <c s="24" r="C23">
        <v>1.49</v>
      </c>
      <c s="24" r="D23">
        <v>1.72</v>
      </c>
      <c s="24" r="E23">
        <v>1.70</v>
      </c>
      <c s="24" r="F23">
        <v>1.33</v>
      </c>
      <c s="24" r="G23">
        <v>1.42</v>
      </c>
      <c s="24" r="H23">
        <v>1.38</v>
      </c>
      <c s="24" r="I23">
        <v>1.42</v>
      </c>
      <c s="24" r="J23">
        <v>1.04</v>
      </c>
      <c s="24" r="K23">
        <v>1.46</v>
      </c>
      <c s="24" r="L23">
        <v>1.88</v>
      </c>
    </row>
    <row>
      <c s="29" r="A24">
        <v>15</v>
      </c>
      <c t="s" r="B24">
        <v>121</v>
      </c>
      <c s="24" r="C24">
        <v>2.25</v>
      </c>
      <c s="24" r="D24">
        <v>2.37</v>
      </c>
      <c s="24" r="E24">
        <v>2.51</v>
      </c>
      <c s="24" r="F24">
        <v>2.73</v>
      </c>
      <c s="24" r="G24">
        <v>2.81</v>
      </c>
      <c s="24" r="H24">
        <v>3.04</v>
      </c>
      <c s="24" r="I24">
        <v>3.48</v>
      </c>
      <c s="24" r="J24">
        <v>3.17</v>
      </c>
      <c s="24" r="K24">
        <v>3.21</v>
      </c>
      <c s="24" r="L24">
        <v>3.50</v>
      </c>
    </row>
    <row>
      <c s="29" r="A25">
        <v>16</v>
      </c>
      <c t="s" r="B25">
        <v>122</v>
      </c>
      <c s="24" r="C25">
        <v>3.10</v>
      </c>
      <c s="24" r="D25">
        <v>3.09</v>
      </c>
      <c s="24" r="E25">
        <v>3.40</v>
      </c>
      <c s="24" r="F25">
        <v>3.60</v>
      </c>
      <c s="24" r="G25">
        <v>3.49</v>
      </c>
      <c s="24" r="H25">
        <v>3.82</v>
      </c>
      <c s="24" r="I25">
        <v>4.34</v>
      </c>
      <c s="24" r="J25">
        <v>3.68</v>
      </c>
      <c s="24" r="K25">
        <v>3.84</v>
      </c>
      <c s="24" r="L25">
        <v>4.24</v>
      </c>
    </row>
    <row>
      <c s="29" r="A26">
        <v>17</v>
      </c>
      <c t="s" r="B26">
        <v>123</v>
      </c>
      <c s="24" r="C26">
        <v>3.02</v>
      </c>
      <c s="24" r="D26">
        <v>3.03</v>
      </c>
      <c s="24" r="E26">
        <v>3.56</v>
      </c>
      <c s="24" r="F26">
        <v>3.29</v>
      </c>
      <c s="24" r="G26">
        <v>2.98</v>
      </c>
      <c s="24" r="H26">
        <v>4.60</v>
      </c>
      <c s="24" r="I26">
        <v>5.29</v>
      </c>
      <c s="24" r="J26">
        <v>4.61</v>
      </c>
      <c s="24" r="K26">
        <v>4.68</v>
      </c>
      <c s="24" r="L26">
        <v>5.23</v>
      </c>
    </row>
    <row>
      <c s="29" r="A27">
        <v>18</v>
      </c>
      <c t="s" r="B27">
        <v>124</v>
      </c>
      <c s="24" r="C27">
        <v>0.80</v>
      </c>
      <c s="24" r="D27">
        <v>0.75</v>
      </c>
      <c s="24" r="E27">
        <v>0.76</v>
      </c>
      <c s="24" r="F27">
        <v>0.82</v>
      </c>
      <c s="24" r="G27">
        <v>0.75</v>
      </c>
      <c s="24" r="H27">
        <v>0.78</v>
      </c>
      <c s="24" r="I27">
        <v>0.95</v>
      </c>
      <c s="24" r="J27">
        <v>0.80</v>
      </c>
      <c s="24" r="K27">
        <v>0.84</v>
      </c>
      <c s="24" r="L27">
        <v>0.91</v>
      </c>
    </row>
    <row>
      <c s="29" r="A28">
        <v>19</v>
      </c>
      <c t="s" r="B28">
        <v>125</v>
      </c>
      <c s="24" r="C28">
        <v>5.07</v>
      </c>
      <c s="24" r="D28">
        <v>5.12</v>
      </c>
      <c s="24" r="E28">
        <v>5.65</v>
      </c>
      <c s="24" r="F28">
        <v>4.47</v>
      </c>
      <c s="24" r="G28">
        <v>4.97</v>
      </c>
      <c s="24" r="H28">
        <v>6.50</v>
      </c>
      <c s="24" r="I28">
        <v>7.20</v>
      </c>
      <c s="24" r="J28">
        <v>4.75</v>
      </c>
      <c s="24" r="K28">
        <v>5.13</v>
      </c>
      <c s="24" r="L28">
        <v>5.77</v>
      </c>
    </row>
    <row>
      <c s="29" r="A29">
        <v>20</v>
      </c>
      <c t="s" r="B29">
        <v>126</v>
      </c>
      <c t="s" r="C29"/>
      <c t="s" r="D29"/>
      <c t="s" r="E29"/>
      <c s="24" r="F29">
        <v>0.67</v>
      </c>
      <c s="24" r="G29">
        <v>0.74</v>
      </c>
      <c s="24" r="H29">
        <v>0.90</v>
      </c>
      <c s="24" r="I29">
        <v>1.00</v>
      </c>
      <c s="24" r="J29">
        <v>0.96</v>
      </c>
      <c s="24" r="K29">
        <v>1.01</v>
      </c>
      <c s="24" r="L29">
        <v>1.08</v>
      </c>
    </row>
    <row>
      <c s="29" r="A30">
        <v>21</v>
      </c>
      <c t="s" r="B30">
        <v>127</v>
      </c>
      <c s="24" r="C30">
        <v>0.27</v>
      </c>
      <c s="24" r="D30">
        <v>0.33</v>
      </c>
      <c s="24" r="E30">
        <v>0.17</v>
      </c>
      <c s="24" r="F30">
        <v>0.35</v>
      </c>
      <c s="24" r="G30">
        <v>0.48</v>
      </c>
      <c s="24" r="H30">
        <v>0.55</v>
      </c>
      <c s="24" r="I30">
        <v>0.65</v>
      </c>
      <c s="24" r="J30">
        <v>0.61</v>
      </c>
      <c s="24" r="K30">
        <v>0.61</v>
      </c>
      <c s="24" r="L30">
        <v>0.65</v>
      </c>
    </row>
    <row>
      <c s="29" r="A31">
        <v>22</v>
      </c>
      <c t="s" r="B31">
        <v>128</v>
      </c>
      <c s="24" r="C31">
        <v>1.41</v>
      </c>
      <c s="24" r="D31">
        <v>1.42</v>
      </c>
      <c s="24" r="E31">
        <v>1.27</v>
      </c>
      <c s="24" r="F31">
        <v>1.30</v>
      </c>
      <c s="24" r="G31">
        <v>1.67</v>
      </c>
      <c s="24" r="H31">
        <v>1.58</v>
      </c>
      <c s="24" r="I31">
        <v>2.02</v>
      </c>
      <c s="24" r="J31">
        <v>1.54</v>
      </c>
      <c s="24" r="K31">
        <v>1.77</v>
      </c>
      <c s="24" r="L31">
        <v>2.03</v>
      </c>
    </row>
    <row>
      <c s="29" r="A32">
        <v>23</v>
      </c>
      <c t="s" r="B32">
        <v>129</v>
      </c>
      <c s="24" r="C32">
        <v>0.13</v>
      </c>
      <c s="24" r="D32">
        <v>0.21</v>
      </c>
      <c s="24" r="E32">
        <v>0.29</v>
      </c>
      <c s="24" r="F32">
        <v>0.17</v>
      </c>
      <c s="24" r="G32">
        <v>0.40</v>
      </c>
      <c s="24" r="H32">
        <v>0.39</v>
      </c>
      <c s="24" r="I32">
        <v>0.43</v>
      </c>
      <c s="24" r="J32">
        <v>0.27</v>
      </c>
      <c s="24" r="K32">
        <v>0.36</v>
      </c>
      <c s="24" r="L32">
        <v>0.32</v>
      </c>
    </row>
    <row>
      <c s="29" r="A33">
        <v>24</v>
      </c>
      <c t="s" r="B33">
        <v>130</v>
      </c>
      <c s="24" r="C33">
        <v>6.94</v>
      </c>
      <c s="24" r="D33">
        <v>6.95</v>
      </c>
      <c s="24" r="E33">
        <v>7.62</v>
      </c>
      <c s="24" r="F33">
        <v>8.24</v>
      </c>
      <c s="24" r="G33">
        <v>9.16</v>
      </c>
      <c s="24" r="H33">
        <v>8.93</v>
      </c>
      <c s="24" r="I33">
        <v>7.53</v>
      </c>
      <c s="24" r="J33">
        <v>5.88</v>
      </c>
      <c s="24" r="K33">
        <v>7.11</v>
      </c>
      <c s="30" r="L33">
        <v>10.59</v>
      </c>
    </row>
    <row>
      <c s="29" r="A34">
        <v>25</v>
      </c>
      <c t="s" r="B34">
        <v>131</v>
      </c>
      <c s="24" r="C34">
        <v>1.02</v>
      </c>
      <c s="24" r="D34">
        <v>1.06</v>
      </c>
      <c s="24" r="E34">
        <v>1.11</v>
      </c>
      <c s="24" r="F34">
        <v>0.95</v>
      </c>
      <c s="24" r="G34">
        <v>0.99</v>
      </c>
      <c s="24" r="H34">
        <v>1.14</v>
      </c>
      <c s="24" r="I34">
        <v>1.29</v>
      </c>
      <c s="24" r="J34">
        <v>1.08</v>
      </c>
      <c s="24" r="K34">
        <v>1.22</v>
      </c>
      <c s="24" r="L34">
        <v>1.30</v>
      </c>
    </row>
    <row>
      <c s="29" r="A35">
        <v>26</v>
      </c>
      <c t="s" r="B35">
        <v>132</v>
      </c>
      <c s="24" r="C35">
        <v>3.38</v>
      </c>
      <c s="24" r="D35">
        <v>3.12</v>
      </c>
      <c s="24" r="E35">
        <v>3.22</v>
      </c>
      <c s="24" r="F35">
        <v>3.07</v>
      </c>
      <c s="24" r="G35">
        <v>3.48</v>
      </c>
      <c s="24" r="H35">
        <v>3.39</v>
      </c>
      <c s="24" r="I35">
        <v>3.87</v>
      </c>
      <c s="24" r="J35">
        <v>3.86</v>
      </c>
      <c s="24" r="K35">
        <v>3.97</v>
      </c>
      <c s="24" r="L35">
        <v>4.21</v>
      </c>
    </row>
    <row>
      <c s="38" r="A36">
        <v>27</v>
      </c>
      <c s="20" t="s" r="B36">
        <v>133</v>
      </c>
      <c s="42" r="C36">
        <v>62.84</v>
      </c>
      <c s="42" r="D36">
        <v>65.31</v>
      </c>
      <c s="42" r="E36">
        <v>70.37</v>
      </c>
      <c s="42" r="F36">
        <v>71.62</v>
      </c>
      <c s="42" r="G36">
        <v>73.96</v>
      </c>
      <c s="42" r="H36">
        <v>84.56</v>
      </c>
      <c s="42" r="I36">
        <v>86.41</v>
      </c>
      <c s="42" r="J36">
        <v>73.91</v>
      </c>
      <c s="42" r="K36">
        <v>78.54</v>
      </c>
      <c s="42" r="L36">
        <v>95.14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4" r="C38">
        <v>2.03</v>
      </c>
      <c s="24" r="D38">
        <v>2.03</v>
      </c>
      <c s="24" r="E38">
        <v>2.21</v>
      </c>
      <c s="24" r="F38">
        <v>2.27</v>
      </c>
      <c s="24" r="G38">
        <v>2.27</v>
      </c>
      <c s="24" r="H38">
        <v>2.39</v>
      </c>
      <c s="24" r="I38">
        <v>2.68</v>
      </c>
      <c s="24" r="J38">
        <v>3.05</v>
      </c>
      <c s="24" r="K38">
        <v>3.14</v>
      </c>
      <c s="24" r="L38">
        <v>3.46</v>
      </c>
    </row>
    <row>
      <c s="29" r="A39">
        <v>29</v>
      </c>
      <c t="s" r="B39">
        <v>135</v>
      </c>
      <c s="24" r="C39">
        <v>0.75</v>
      </c>
      <c s="24" r="D39">
        <v>0.67</v>
      </c>
      <c s="24" r="E39">
        <v>0.76</v>
      </c>
      <c s="24" r="F39">
        <v>0.28</v>
      </c>
      <c s="24" r="G39">
        <v>0.95</v>
      </c>
      <c s="24" r="H39">
        <v>0.68</v>
      </c>
      <c s="24" r="I39">
        <v>0.68</v>
      </c>
      <c s="24" r="J39">
        <v>0.64</v>
      </c>
      <c s="24" r="K39">
        <v>0.65</v>
      </c>
      <c s="24" r="L39">
        <v>0.76</v>
      </c>
    </row>
    <row>
      <c s="29" r="A40">
        <v>30</v>
      </c>
      <c t="s" r="B40">
        <v>136</v>
      </c>
      <c s="24" r="C40">
        <v>2.51</v>
      </c>
      <c s="24" r="D40">
        <v>2.49</v>
      </c>
      <c s="24" r="E40">
        <v>2.61</v>
      </c>
      <c s="24" r="F40">
        <v>2.58</v>
      </c>
      <c s="24" r="G40">
        <v>2.47</v>
      </c>
      <c s="24" r="H40">
        <v>2.76</v>
      </c>
      <c s="24" r="I40">
        <v>2.97</v>
      </c>
      <c s="24" r="J40">
        <v>3.11</v>
      </c>
      <c s="24" r="K40">
        <v>3.40</v>
      </c>
      <c s="24" r="L40">
        <v>3.76</v>
      </c>
    </row>
    <row>
      <c s="29" r="A41">
        <v>31</v>
      </c>
      <c t="s" r="B41">
        <v>137</v>
      </c>
      <c s="24" r="C41">
        <v>0.12</v>
      </c>
      <c s="24" r="D41">
        <v>0.14</v>
      </c>
      <c s="24" r="E41">
        <v>0.14</v>
      </c>
      <c s="24" r="F41">
        <v>0.31</v>
      </c>
      <c s="24" r="G41">
        <v>0.18</v>
      </c>
      <c s="24" r="H41">
        <v>0.34</v>
      </c>
      <c s="24" r="I41">
        <v>0.19</v>
      </c>
      <c s="24" r="J41">
        <v>0.53</v>
      </c>
      <c s="24" r="K41">
        <v>0.55</v>
      </c>
      <c s="24" r="L41">
        <v>0.58</v>
      </c>
    </row>
    <row>
      <c s="29" r="A42">
        <v>32</v>
      </c>
      <c t="s" r="B42">
        <v>138</v>
      </c>
      <c s="30" r="C42">
        <v>12.44</v>
      </c>
      <c s="30" r="D42">
        <v>12.76</v>
      </c>
      <c s="30" r="E42">
        <v>13.35</v>
      </c>
      <c s="30" r="F42">
        <v>12.42</v>
      </c>
      <c s="30" r="G42">
        <v>10.52</v>
      </c>
      <c s="30" r="H42">
        <v>12.31</v>
      </c>
      <c s="30" r="I42">
        <v>19.55</v>
      </c>
      <c s="30" r="J42">
        <v>26.20</v>
      </c>
      <c s="30" r="K42">
        <v>24.64</v>
      </c>
      <c s="30" r="L42">
        <v>23.04</v>
      </c>
    </row>
    <row>
      <c s="29" r="A43">
        <v>33</v>
      </c>
      <c t="s" r="B43">
        <v>139</v>
      </c>
      <c s="24" r="C43">
        <v>3.31</v>
      </c>
      <c s="24" r="D43">
        <v>3.03</v>
      </c>
      <c s="24" r="E43">
        <v>2.91</v>
      </c>
      <c s="24" r="F43">
        <v>4.53</v>
      </c>
      <c s="24" r="G43">
        <v>4.82</v>
      </c>
      <c s="24" r="H43">
        <v>4.69</v>
      </c>
      <c s="24" r="I43">
        <v>5.95</v>
      </c>
      <c s="24" r="J43">
        <v>5.59</v>
      </c>
      <c s="24" r="K43">
        <v>5.70</v>
      </c>
      <c s="24" r="L43">
        <v>5.94</v>
      </c>
    </row>
    <row>
      <c s="38" r="A44">
        <v>34</v>
      </c>
      <c s="20" t="s" r="B44">
        <v>140</v>
      </c>
      <c s="42" r="C44">
        <v>21.15</v>
      </c>
      <c s="42" r="D44">
        <v>21.13</v>
      </c>
      <c s="42" r="E44">
        <v>21.99</v>
      </c>
      <c s="42" r="F44">
        <v>22.39</v>
      </c>
      <c s="42" r="G44">
        <v>21.22</v>
      </c>
      <c s="42" r="H44">
        <v>23.17</v>
      </c>
      <c s="42" r="I44">
        <v>32.01</v>
      </c>
      <c s="42" r="J44">
        <v>39.11</v>
      </c>
      <c s="42" r="K44">
        <v>38.08</v>
      </c>
      <c s="42" r="L44">
        <v>37.54</v>
      </c>
    </row>
    <row>
      <c s="38" r="A45">
        <v>35</v>
      </c>
      <c s="20" t="s" r="B45">
        <v>141</v>
      </c>
      <c s="42" r="C45">
        <v>83.99</v>
      </c>
      <c s="42" r="D45">
        <v>86.44</v>
      </c>
      <c s="42" r="E45">
        <v>92.36</v>
      </c>
      <c s="42" r="F45">
        <v>94.01</v>
      </c>
      <c s="42" r="G45">
        <v>95.17</v>
      </c>
      <c s="41" r="H45">
        <v>107.72</v>
      </c>
      <c s="41" r="I45">
        <v>118.42</v>
      </c>
      <c s="41" r="J45">
        <v>113.02</v>
      </c>
      <c s="41" r="K45">
        <v>116.62</v>
      </c>
      <c s="41" r="L45">
        <v>132.68</v>
      </c>
    </row>
    <row>
      <c s="29" r="A46">
        <v>36</v>
      </c>
      <c t="s" r="B46">
        <v>142</v>
      </c>
      <c s="24" r="C46">
        <v>7.35</v>
      </c>
      <c s="24" r="D46">
        <v>7.32</v>
      </c>
      <c s="24" r="E46">
        <v>7.63</v>
      </c>
      <c s="24" r="F46">
        <v>8.39</v>
      </c>
      <c s="24" r="G46">
        <v>8.51</v>
      </c>
      <c s="24" r="H46">
        <v>8.38</v>
      </c>
      <c s="24" r="I46">
        <v>8.82</v>
      </c>
      <c s="24" r="J46">
        <v>8.34</v>
      </c>
      <c s="24" r="K46">
        <v>8.31</v>
      </c>
      <c s="24" r="L46">
        <v>9.06</v>
      </c>
    </row>
    <row>
      <c s="38" r="A47">
        <v>37</v>
      </c>
      <c s="20" t="s" r="B47">
        <v>143</v>
      </c>
      <c s="42" r="C47">
        <v>91.34</v>
      </c>
      <c s="42" r="D47">
        <v>93.76</v>
      </c>
      <c s="42" r="E47">
        <v>99.98</v>
      </c>
      <c s="41" r="F47">
        <v>102.39</v>
      </c>
      <c s="41" r="G47">
        <v>103.68</v>
      </c>
      <c s="41" r="H47">
        <v>116.10</v>
      </c>
      <c s="41" r="I47">
        <v>127.24</v>
      </c>
      <c s="41" r="J47">
        <v>121.35</v>
      </c>
      <c s="41" r="K47">
        <v>124.94</v>
      </c>
      <c s="41" r="L47">
        <v>141.73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42" r="C49">
        <v>29.33</v>
      </c>
      <c s="42" r="D49">
        <v>41.76</v>
      </c>
      <c s="42" r="E49">
        <v>40.76</v>
      </c>
      <c s="42" r="F49">
        <v>41.70</v>
      </c>
      <c s="42" r="G49">
        <v>28.00</v>
      </c>
      <c s="42" r="H49">
        <v>43.86</v>
      </c>
      <c s="42" r="I49">
        <v>11.32</v>
      </c>
      <c s="43" r="J49">
        <v>3.53</v>
      </c>
      <c s="42" r="K49">
        <v>29.01</v>
      </c>
      <c s="42" r="L49">
        <v>59.33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156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157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0" r="C8">
        <v>62.65</v>
      </c>
      <c s="30" r="D8">
        <v>62.07</v>
      </c>
      <c s="30" r="E8">
        <v>64.48</v>
      </c>
      <c s="30" r="F8">
        <v>55.38</v>
      </c>
      <c s="30" r="G8">
        <v>51.73</v>
      </c>
      <c s="30" r="H8">
        <v>52.36</v>
      </c>
      <c s="30" r="I8">
        <v>47.87</v>
      </c>
      <c s="30" r="J8">
        <v>55.29</v>
      </c>
      <c s="30" r="K8">
        <v>62.28</v>
      </c>
      <c s="30" r="L8">
        <v>70.35</v>
      </c>
    </row>
    <row>
      <c s="22" r="A9">
        <v>2</v>
      </c>
      <c t="s" r="B9">
        <v>107</v>
      </c>
      <c s="31" r="C9">
        <v>395.86</v>
      </c>
      <c s="31" r="D9">
        <v>481.35</v>
      </c>
      <c s="31" r="E9">
        <v>499.91</v>
      </c>
      <c s="31" r="F9">
        <v>527.40</v>
      </c>
      <c s="31" r="G9">
        <v>504.45</v>
      </c>
      <c s="31" r="H9">
        <v>596.94</v>
      </c>
      <c s="31" r="I9">
        <v>488.29</v>
      </c>
      <c s="31" r="J9">
        <v>431.20</v>
      </c>
      <c s="31" r="K9">
        <v>546.24</v>
      </c>
      <c s="31" r="L9">
        <v>707.19</v>
      </c>
    </row>
    <row>
      <c s="22" r="A10">
        <v>3</v>
      </c>
      <c t="s" r="B10">
        <v>108</v>
      </c>
      <c s="30" r="C10">
        <v>99.25</v>
      </c>
      <c s="30" r="D10">
        <v>95.21</v>
      </c>
      <c s="30" r="E10">
        <v>96.62</v>
      </c>
      <c s="31" r="F10">
        <v>106.26</v>
      </c>
      <c s="30" r="G10">
        <v>95.27</v>
      </c>
      <c s="31" r="H10">
        <v>119.07</v>
      </c>
      <c s="31" r="I10">
        <v>100.35</v>
      </c>
      <c s="31" r="J10">
        <v>101.98</v>
      </c>
      <c s="31" r="K10">
        <v>129.09</v>
      </c>
      <c s="31" r="L10">
        <v>173.67</v>
      </c>
    </row>
    <row>
      <c s="22" r="A11">
        <v>4</v>
      </c>
      <c t="s" r="B11">
        <v>109</v>
      </c>
      <c s="30" r="C11">
        <v>22.33</v>
      </c>
      <c s="30" r="D11">
        <v>17.67</v>
      </c>
      <c s="30" r="E11">
        <v>18.24</v>
      </c>
      <c s="30" r="F11">
        <v>22.01</v>
      </c>
      <c s="30" r="G11">
        <v>20.45</v>
      </c>
      <c s="30" r="H11">
        <v>24.76</v>
      </c>
      <c s="30" r="I11">
        <v>22.67</v>
      </c>
      <c s="30" r="J11">
        <v>25.86</v>
      </c>
      <c s="30" r="K11">
        <v>20.58</v>
      </c>
      <c s="30" r="L11">
        <v>26.33</v>
      </c>
    </row>
    <row>
      <c s="22" r="A12">
        <v>5</v>
      </c>
      <c t="s" r="B12">
        <v>110</v>
      </c>
      <c s="24" r="C12">
        <v>5.72</v>
      </c>
      <c s="24" r="D12">
        <v>8.34</v>
      </c>
      <c s="24" r="E12">
        <v>7.58</v>
      </c>
      <c s="24" r="F12">
        <v>5.91</v>
      </c>
      <c s="24" r="G12">
        <v>4.41</v>
      </c>
      <c s="24" r="H12">
        <v>5.11</v>
      </c>
      <c s="24" r="I12">
        <v>3.01</v>
      </c>
      <c s="24" r="J12">
        <v>3.34</v>
      </c>
      <c s="24" r="K12">
        <v>3.39</v>
      </c>
      <c s="24" r="L12">
        <v>3.17</v>
      </c>
    </row>
    <row>
      <c s="22" r="A13">
        <v>6</v>
      </c>
      <c t="s" r="B13">
        <v>111</v>
      </c>
      <c s="30" r="C13">
        <v>10.13</v>
      </c>
      <c s="30" r="D13">
        <v>10.90</v>
      </c>
      <c s="30" r="E13">
        <v>14.48</v>
      </c>
      <c s="30" r="F13">
        <v>12.76</v>
      </c>
      <c s="30" r="G13">
        <v>16.96</v>
      </c>
      <c s="30" r="H13">
        <v>16.91</v>
      </c>
      <c s="30" r="I13">
        <v>20.71</v>
      </c>
      <c s="30" r="J13">
        <v>16.48</v>
      </c>
      <c s="30" r="K13">
        <v>19.69</v>
      </c>
      <c s="30" r="L13">
        <v>20.91</v>
      </c>
    </row>
    <row>
      <c s="22" r="A14">
        <v>7</v>
      </c>
      <c t="s" r="B14">
        <v>112</v>
      </c>
      <c s="30" r="C14">
        <v>16.29</v>
      </c>
      <c s="30" r="D14">
        <v>17.59</v>
      </c>
      <c s="30" r="E14">
        <v>21.96</v>
      </c>
      <c s="30" r="F14">
        <v>22.48</v>
      </c>
      <c s="30" r="G14">
        <v>26.73</v>
      </c>
      <c s="30" r="H14">
        <v>22.97</v>
      </c>
      <c s="30" r="I14">
        <v>31.94</v>
      </c>
      <c s="30" r="J14">
        <v>25.77</v>
      </c>
      <c s="30" r="K14">
        <v>25.93</v>
      </c>
      <c s="30" r="L14">
        <v>27.47</v>
      </c>
    </row>
    <row>
      <c s="36" r="A15">
        <v>8</v>
      </c>
      <c s="20" t="s" r="B15">
        <v>113</v>
      </c>
      <c s="41" r="C15">
        <v>612.25</v>
      </c>
      <c s="41" r="D15">
        <v>693.12</v>
      </c>
      <c s="41" r="E15">
        <v>723.29</v>
      </c>
      <c s="41" r="F15">
        <v>752.21</v>
      </c>
      <c s="41" r="G15">
        <v>720.02</v>
      </c>
      <c s="41" r="H15">
        <v>838.14</v>
      </c>
      <c s="41" r="I15">
        <v>714.83</v>
      </c>
      <c s="41" r="J15">
        <v>659.92</v>
      </c>
      <c s="41" r="K15">
        <v>807.19</v>
      </c>
      <c s="44" r="L15">
        <v>1029.09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158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0" r="C18">
        <v>26.49</v>
      </c>
      <c s="30" r="D18">
        <v>29.43</v>
      </c>
      <c s="30" r="E18">
        <v>29.51</v>
      </c>
      <c s="30" r="F18">
        <v>35.72</v>
      </c>
      <c s="30" r="G18">
        <v>38.52</v>
      </c>
      <c s="30" r="H18">
        <v>41.85</v>
      </c>
      <c s="30" r="I18">
        <v>41.41</v>
      </c>
      <c s="30" r="J18">
        <v>36.59</v>
      </c>
      <c s="30" r="K18">
        <v>37.61</v>
      </c>
      <c s="30" r="L18">
        <v>39.71</v>
      </c>
    </row>
    <row>
      <c s="29" r="A19">
        <v>10</v>
      </c>
      <c t="s" r="B19">
        <v>116</v>
      </c>
      <c s="30" r="C19">
        <v>28.74</v>
      </c>
      <c s="30" r="D19">
        <v>33.08</v>
      </c>
      <c s="30" r="E19">
        <v>34.08</v>
      </c>
      <c s="30" r="F19">
        <v>35.88</v>
      </c>
      <c s="30" r="G19">
        <v>37.51</v>
      </c>
      <c s="30" r="H19">
        <v>41.59</v>
      </c>
      <c s="30" r="I19">
        <v>40.23</v>
      </c>
      <c s="30" r="J19">
        <v>40.07</v>
      </c>
      <c s="30" r="K19">
        <v>41.15</v>
      </c>
      <c s="30" r="L19">
        <v>41.70</v>
      </c>
    </row>
    <row>
      <c s="29" r="A20">
        <v>11</v>
      </c>
      <c t="s" r="B20">
        <v>117</v>
      </c>
      <c s="30" r="C20">
        <v>14.97</v>
      </c>
      <c s="30" r="D20">
        <v>18.52</v>
      </c>
      <c s="30" r="E20">
        <v>22.21</v>
      </c>
      <c s="30" r="F20">
        <v>20.32</v>
      </c>
      <c s="30" r="G20">
        <v>21.17</v>
      </c>
      <c s="30" r="H20">
        <v>23.81</v>
      </c>
      <c s="30" r="I20">
        <v>20.32</v>
      </c>
      <c s="30" r="J20">
        <v>18.91</v>
      </c>
      <c s="30" r="K20">
        <v>19.25</v>
      </c>
      <c s="30" r="L20">
        <v>22.79</v>
      </c>
    </row>
    <row>
      <c s="29" r="A21">
        <v>12</v>
      </c>
      <c t="s" r="B21">
        <v>118</v>
      </c>
      <c s="30" r="C21">
        <v>33.15</v>
      </c>
      <c s="30" r="D21">
        <v>34.80</v>
      </c>
      <c s="30" r="E21">
        <v>41.16</v>
      </c>
      <c s="30" r="F21">
        <v>43.76</v>
      </c>
      <c s="30" r="G21">
        <v>44.89</v>
      </c>
      <c s="30" r="H21">
        <v>43.06</v>
      </c>
      <c s="30" r="I21">
        <v>49.49</v>
      </c>
      <c s="30" r="J21">
        <v>50.89</v>
      </c>
      <c s="30" r="K21">
        <v>51.11</v>
      </c>
      <c s="30" r="L21">
        <v>51.11</v>
      </c>
    </row>
    <row>
      <c s="29" r="A22">
        <v>13</v>
      </c>
      <c t="s" r="B22">
        <v>119</v>
      </c>
      <c s="30" r="C22">
        <v>68.95</v>
      </c>
      <c s="30" r="D22">
        <v>68.95</v>
      </c>
      <c s="30" r="E22">
        <v>74.00</v>
      </c>
      <c s="30" r="F22">
        <v>76.35</v>
      </c>
      <c s="30" r="G22">
        <v>79.97</v>
      </c>
      <c s="30" r="H22">
        <v>98.78</v>
      </c>
      <c s="30" r="I22">
        <v>90.73</v>
      </c>
      <c s="30" r="J22">
        <v>73.63</v>
      </c>
      <c s="30" r="K22">
        <v>78.10</v>
      </c>
      <c s="31" r="L22">
        <v>118.14</v>
      </c>
    </row>
    <row>
      <c s="29" r="A23">
        <v>14</v>
      </c>
      <c t="s" r="B23">
        <v>120</v>
      </c>
      <c s="24" r="C23">
        <v>7.56</v>
      </c>
      <c s="24" r="D23">
        <v>8.81</v>
      </c>
      <c s="24" r="E23">
        <v>8.74</v>
      </c>
      <c s="24" r="F23">
        <v>6.92</v>
      </c>
      <c s="24" r="G23">
        <v>7.74</v>
      </c>
      <c s="24" r="H23">
        <v>7.25</v>
      </c>
      <c s="24" r="I23">
        <v>7.32</v>
      </c>
      <c s="24" r="J23">
        <v>5.51</v>
      </c>
      <c s="24" r="K23">
        <v>7.63</v>
      </c>
      <c s="24" r="L23">
        <v>9.62</v>
      </c>
    </row>
    <row>
      <c s="29" r="A24">
        <v>15</v>
      </c>
      <c t="s" r="B24">
        <v>121</v>
      </c>
      <c s="30" r="C24">
        <v>11.41</v>
      </c>
      <c s="30" r="D24">
        <v>12.14</v>
      </c>
      <c s="30" r="E24">
        <v>12.92</v>
      </c>
      <c s="30" r="F24">
        <v>14.24</v>
      </c>
      <c s="30" r="G24">
        <v>15.36</v>
      </c>
      <c s="30" r="H24">
        <v>15.93</v>
      </c>
      <c s="30" r="I24">
        <v>17.95</v>
      </c>
      <c s="30" r="J24">
        <v>16.76</v>
      </c>
      <c s="30" r="K24">
        <v>16.81</v>
      </c>
      <c s="30" r="L24">
        <v>17.92</v>
      </c>
    </row>
    <row>
      <c s="29" r="A25">
        <v>16</v>
      </c>
      <c t="s" r="B25">
        <v>122</v>
      </c>
      <c s="30" r="C25">
        <v>15.74</v>
      </c>
      <c s="30" r="D25">
        <v>15.81</v>
      </c>
      <c s="30" r="E25">
        <v>17.50</v>
      </c>
      <c s="30" r="F25">
        <v>18.79</v>
      </c>
      <c s="30" r="G25">
        <v>19.10</v>
      </c>
      <c s="30" r="H25">
        <v>20.03</v>
      </c>
      <c s="30" r="I25">
        <v>22.41</v>
      </c>
      <c s="30" r="J25">
        <v>19.45</v>
      </c>
      <c s="30" r="K25">
        <v>20.13</v>
      </c>
      <c s="30" r="L25">
        <v>21.68</v>
      </c>
    </row>
    <row>
      <c s="29" r="A26">
        <v>17</v>
      </c>
      <c t="s" r="B26">
        <v>123</v>
      </c>
      <c s="30" r="C26">
        <v>15.31</v>
      </c>
      <c s="30" r="D26">
        <v>15.52</v>
      </c>
      <c s="30" r="E26">
        <v>18.29</v>
      </c>
      <c s="30" r="F26">
        <v>17.20</v>
      </c>
      <c s="30" r="G26">
        <v>16.29</v>
      </c>
      <c s="30" r="H26">
        <v>24.11</v>
      </c>
      <c s="30" r="I26">
        <v>27.28</v>
      </c>
      <c s="30" r="J26">
        <v>24.38</v>
      </c>
      <c s="30" r="K26">
        <v>24.56</v>
      </c>
      <c s="30" r="L26">
        <v>26.77</v>
      </c>
    </row>
    <row>
      <c s="29" r="A27">
        <v>18</v>
      </c>
      <c t="s" r="B27">
        <v>124</v>
      </c>
      <c s="24" r="C27">
        <v>4.04</v>
      </c>
      <c s="24" r="D27">
        <v>3.84</v>
      </c>
      <c s="24" r="E27">
        <v>3.93</v>
      </c>
      <c s="24" r="F27">
        <v>4.29</v>
      </c>
      <c s="24" r="G27">
        <v>4.10</v>
      </c>
      <c s="24" r="H27">
        <v>4.08</v>
      </c>
      <c s="24" r="I27">
        <v>4.89</v>
      </c>
      <c s="24" r="J27">
        <v>4.20</v>
      </c>
      <c s="24" r="K27">
        <v>4.42</v>
      </c>
      <c s="24" r="L27">
        <v>4.65</v>
      </c>
    </row>
    <row>
      <c s="29" r="A28">
        <v>19</v>
      </c>
      <c t="s" r="B28">
        <v>125</v>
      </c>
      <c s="30" r="C28">
        <v>25.73</v>
      </c>
      <c s="30" r="D28">
        <v>26.16</v>
      </c>
      <c s="30" r="E28">
        <v>29.03</v>
      </c>
      <c s="30" r="F28">
        <v>23.32</v>
      </c>
      <c s="30" r="G28">
        <v>27.20</v>
      </c>
      <c s="30" r="H28">
        <v>34.04</v>
      </c>
      <c s="30" r="I28">
        <v>37.14</v>
      </c>
      <c s="30" r="J28">
        <v>25.11</v>
      </c>
      <c s="30" r="K28">
        <v>26.88</v>
      </c>
      <c s="30" r="L28">
        <v>29.54</v>
      </c>
    </row>
    <row>
      <c s="29" r="A29">
        <v>20</v>
      </c>
      <c t="s" r="B29">
        <v>126</v>
      </c>
      <c t="s" r="C29"/>
      <c t="s" r="D29"/>
      <c t="s" r="E29"/>
      <c s="24" r="F29">
        <v>3.49</v>
      </c>
      <c s="24" r="G29">
        <v>4.04</v>
      </c>
      <c s="24" r="H29">
        <v>4.73</v>
      </c>
      <c s="24" r="I29">
        <v>5.18</v>
      </c>
      <c s="24" r="J29">
        <v>5.07</v>
      </c>
      <c s="24" r="K29">
        <v>5.31</v>
      </c>
      <c s="24" r="L29">
        <v>5.53</v>
      </c>
    </row>
    <row>
      <c s="29" r="A30">
        <v>21</v>
      </c>
      <c t="s" r="B30">
        <v>127</v>
      </c>
      <c s="24" r="C30">
        <v>1.35</v>
      </c>
      <c s="24" r="D30">
        <v>1.69</v>
      </c>
      <c s="24" r="E30">
        <v>0.90</v>
      </c>
      <c s="24" r="F30">
        <v>1.85</v>
      </c>
      <c s="24" r="G30">
        <v>2.62</v>
      </c>
      <c s="24" r="H30">
        <v>2.89</v>
      </c>
      <c s="24" r="I30">
        <v>3.33</v>
      </c>
      <c s="24" r="J30">
        <v>3.22</v>
      </c>
      <c s="24" r="K30">
        <v>3.21</v>
      </c>
      <c s="24" r="L30">
        <v>3.32</v>
      </c>
    </row>
    <row>
      <c s="29" r="A31">
        <v>22</v>
      </c>
      <c t="s" r="B31">
        <v>128</v>
      </c>
      <c s="24" r="C31">
        <v>7.18</v>
      </c>
      <c s="24" r="D31">
        <v>7.29</v>
      </c>
      <c s="24" r="E31">
        <v>6.52</v>
      </c>
      <c s="24" r="F31">
        <v>6.81</v>
      </c>
      <c s="24" r="G31">
        <v>9.13</v>
      </c>
      <c s="24" r="H31">
        <v>8.30</v>
      </c>
      <c s="30" r="I31">
        <v>10.44</v>
      </c>
      <c s="24" r="J31">
        <v>8.14</v>
      </c>
      <c s="24" r="K31">
        <v>9.29</v>
      </c>
      <c s="30" r="L31">
        <v>10.40</v>
      </c>
    </row>
    <row>
      <c s="29" r="A32">
        <v>23</v>
      </c>
      <c t="s" r="B32">
        <v>129</v>
      </c>
      <c s="24" r="C32">
        <v>0.68</v>
      </c>
      <c s="24" r="D32">
        <v>1.08</v>
      </c>
      <c s="24" r="E32">
        <v>1.48</v>
      </c>
      <c s="24" r="F32">
        <v>0.90</v>
      </c>
      <c s="24" r="G32">
        <v>2.21</v>
      </c>
      <c s="24" r="H32">
        <v>2.06</v>
      </c>
      <c s="24" r="I32">
        <v>2.19</v>
      </c>
      <c s="24" r="J32">
        <v>1.42</v>
      </c>
      <c s="24" r="K32">
        <v>1.88</v>
      </c>
      <c s="24" r="L32">
        <v>1.66</v>
      </c>
    </row>
    <row>
      <c s="29" r="A33">
        <v>24</v>
      </c>
      <c t="s" r="B33">
        <v>130</v>
      </c>
      <c s="30" r="C33">
        <v>35.19</v>
      </c>
      <c s="30" r="D33">
        <v>35.56</v>
      </c>
      <c s="30" r="E33">
        <v>39.14</v>
      </c>
      <c s="30" r="F33">
        <v>43.04</v>
      </c>
      <c s="30" r="G33">
        <v>50.11</v>
      </c>
      <c s="30" r="H33">
        <v>46.77</v>
      </c>
      <c s="30" r="I33">
        <v>38.85</v>
      </c>
      <c s="30" r="J33">
        <v>31.06</v>
      </c>
      <c s="30" r="K33">
        <v>37.28</v>
      </c>
      <c s="30" r="L33">
        <v>54.20</v>
      </c>
    </row>
    <row>
      <c s="29" r="A34">
        <v>25</v>
      </c>
      <c t="s" r="B34">
        <v>131</v>
      </c>
      <c s="24" r="C34">
        <v>5.16</v>
      </c>
      <c s="24" r="D34">
        <v>5.40</v>
      </c>
      <c s="24" r="E34">
        <v>5.68</v>
      </c>
      <c s="24" r="F34">
        <v>4.98</v>
      </c>
      <c s="24" r="G34">
        <v>5.39</v>
      </c>
      <c s="24" r="H34">
        <v>5.99</v>
      </c>
      <c s="24" r="I34">
        <v>6.68</v>
      </c>
      <c s="24" r="J34">
        <v>5.72</v>
      </c>
      <c s="24" r="K34">
        <v>6.42</v>
      </c>
      <c s="24" r="L34">
        <v>6.64</v>
      </c>
    </row>
    <row>
      <c s="29" r="A35">
        <v>26</v>
      </c>
      <c t="s" r="B35">
        <v>132</v>
      </c>
      <c s="30" r="C35">
        <v>17.17</v>
      </c>
      <c s="30" r="D35">
        <v>15.95</v>
      </c>
      <c s="30" r="E35">
        <v>16.55</v>
      </c>
      <c s="30" r="F35">
        <v>16.00</v>
      </c>
      <c s="30" r="G35">
        <v>19.03</v>
      </c>
      <c s="30" r="H35">
        <v>17.78</v>
      </c>
      <c s="30" r="I35">
        <v>19.94</v>
      </c>
      <c s="30" r="J35">
        <v>20.41</v>
      </c>
      <c s="30" r="K35">
        <v>20.80</v>
      </c>
      <c s="30" r="L35">
        <v>21.57</v>
      </c>
    </row>
    <row>
      <c s="38" r="A36">
        <v>27</v>
      </c>
      <c s="20" t="s" r="B36">
        <v>133</v>
      </c>
      <c s="41" r="C36">
        <v>318.80</v>
      </c>
      <c s="41" r="D36">
        <v>334.02</v>
      </c>
      <c s="41" r="E36">
        <v>361.63</v>
      </c>
      <c s="41" r="F36">
        <v>373.87</v>
      </c>
      <c s="41" r="G36">
        <v>404.36</v>
      </c>
      <c s="41" r="H36">
        <v>443.05</v>
      </c>
      <c s="41" r="I36">
        <v>445.78</v>
      </c>
      <c s="41" r="J36">
        <v>390.56</v>
      </c>
      <c s="41" r="K36">
        <v>411.84</v>
      </c>
      <c s="41" r="L36">
        <v>486.95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0" r="C38">
        <v>10.30</v>
      </c>
      <c s="30" r="D38">
        <v>10.39</v>
      </c>
      <c s="30" r="E38">
        <v>11.35</v>
      </c>
      <c s="30" r="F38">
        <v>11.83</v>
      </c>
      <c s="30" r="G38">
        <v>12.41</v>
      </c>
      <c s="30" r="H38">
        <v>12.51</v>
      </c>
      <c s="30" r="I38">
        <v>13.83</v>
      </c>
      <c s="30" r="J38">
        <v>16.10</v>
      </c>
      <c s="30" r="K38">
        <v>16.48</v>
      </c>
      <c s="30" r="L38">
        <v>17.70</v>
      </c>
    </row>
    <row>
      <c s="29" r="A39">
        <v>29</v>
      </c>
      <c t="s" r="B39">
        <v>135</v>
      </c>
      <c s="24" r="C39">
        <v>3.79</v>
      </c>
      <c s="24" r="D39">
        <v>3.45</v>
      </c>
      <c s="24" r="E39">
        <v>3.90</v>
      </c>
      <c s="24" r="F39">
        <v>1.46</v>
      </c>
      <c s="24" r="G39">
        <v>5.21</v>
      </c>
      <c s="24" r="H39">
        <v>3.54</v>
      </c>
      <c s="24" r="I39">
        <v>3.51</v>
      </c>
      <c s="24" r="J39">
        <v>3.38</v>
      </c>
      <c s="24" r="K39">
        <v>3.43</v>
      </c>
      <c s="24" r="L39">
        <v>3.87</v>
      </c>
    </row>
    <row>
      <c s="29" r="A40">
        <v>30</v>
      </c>
      <c t="s" r="B40">
        <v>136</v>
      </c>
      <c s="30" r="C40">
        <v>12.74</v>
      </c>
      <c s="30" r="D40">
        <v>12.74</v>
      </c>
      <c s="30" r="E40">
        <v>13.43</v>
      </c>
      <c s="30" r="F40">
        <v>13.47</v>
      </c>
      <c s="30" r="G40">
        <v>13.51</v>
      </c>
      <c s="30" r="H40">
        <v>14.46</v>
      </c>
      <c s="30" r="I40">
        <v>15.31</v>
      </c>
      <c s="30" r="J40">
        <v>16.42</v>
      </c>
      <c s="30" r="K40">
        <v>17.81</v>
      </c>
      <c s="30" r="L40">
        <v>19.25</v>
      </c>
    </row>
    <row>
      <c s="29" r="A41">
        <v>31</v>
      </c>
      <c t="s" r="B41">
        <v>137</v>
      </c>
      <c s="24" r="C41">
        <v>0.61</v>
      </c>
      <c s="24" r="D41">
        <v>0.70</v>
      </c>
      <c s="24" r="E41">
        <v>0.72</v>
      </c>
      <c s="24" r="F41">
        <v>1.63</v>
      </c>
      <c s="24" r="G41">
        <v>0.97</v>
      </c>
      <c s="24" r="H41">
        <v>1.81</v>
      </c>
      <c s="24" r="I41">
        <v>0.95</v>
      </c>
      <c s="24" r="J41">
        <v>2.80</v>
      </c>
      <c s="24" r="K41">
        <v>2.88</v>
      </c>
      <c s="24" r="L41">
        <v>2.99</v>
      </c>
    </row>
    <row>
      <c s="29" r="A42">
        <v>32</v>
      </c>
      <c t="s" r="B42">
        <v>138</v>
      </c>
      <c s="30" r="C42">
        <v>63.11</v>
      </c>
      <c s="30" r="D42">
        <v>65.29</v>
      </c>
      <c s="30" r="E42">
        <v>68.62</v>
      </c>
      <c s="30" r="F42">
        <v>64.86</v>
      </c>
      <c s="30" r="G42">
        <v>57.51</v>
      </c>
      <c s="30" r="H42">
        <v>64.50</v>
      </c>
      <c s="31" r="I42">
        <v>100.83</v>
      </c>
      <c s="31" r="J42">
        <v>138.42</v>
      </c>
      <c s="31" r="K42">
        <v>129.20</v>
      </c>
      <c s="31" r="L42">
        <v>117.92</v>
      </c>
    </row>
    <row>
      <c s="29" r="A43">
        <v>33</v>
      </c>
      <c t="s" r="B43">
        <v>139</v>
      </c>
      <c s="30" r="C43">
        <v>16.78</v>
      </c>
      <c s="30" r="D43">
        <v>15.52</v>
      </c>
      <c s="30" r="E43">
        <v>14.98</v>
      </c>
      <c s="30" r="F43">
        <v>23.64</v>
      </c>
      <c s="30" r="G43">
        <v>26.38</v>
      </c>
      <c s="30" r="H43">
        <v>24.57</v>
      </c>
      <c s="30" r="I43">
        <v>30.69</v>
      </c>
      <c s="30" r="J43">
        <v>29.53</v>
      </c>
      <c s="30" r="K43">
        <v>29.87</v>
      </c>
      <c s="30" r="L43">
        <v>30.42</v>
      </c>
    </row>
    <row>
      <c s="38" r="A44">
        <v>34</v>
      </c>
      <c s="20" t="s" r="B44">
        <v>140</v>
      </c>
      <c s="41" r="C44">
        <v>107.33</v>
      </c>
      <c s="41" r="D44">
        <v>108.09</v>
      </c>
      <c s="41" r="E44">
        <v>112.99</v>
      </c>
      <c s="41" r="F44">
        <v>116.89</v>
      </c>
      <c s="41" r="G44">
        <v>116.00</v>
      </c>
      <c s="41" r="H44">
        <v>121.39</v>
      </c>
      <c s="41" r="I44">
        <v>165.13</v>
      </c>
      <c s="41" r="J44">
        <v>206.66</v>
      </c>
      <c s="41" r="K44">
        <v>199.67</v>
      </c>
      <c s="41" r="L44">
        <v>192.15</v>
      </c>
    </row>
    <row>
      <c s="38" r="A45">
        <v>35</v>
      </c>
      <c s="20" t="s" r="B45">
        <v>141</v>
      </c>
      <c s="41" r="C45">
        <v>426.12</v>
      </c>
      <c s="41" r="D45">
        <v>442.10</v>
      </c>
      <c s="41" r="E45">
        <v>474.63</v>
      </c>
      <c s="41" r="F45">
        <v>490.76</v>
      </c>
      <c s="41" r="G45">
        <v>520.36</v>
      </c>
      <c s="41" r="H45">
        <v>564.44</v>
      </c>
      <c s="41" r="I45">
        <v>610.90</v>
      </c>
      <c s="41" r="J45">
        <v>597.22</v>
      </c>
      <c s="41" r="K45">
        <v>611.50</v>
      </c>
      <c s="41" r="L45">
        <v>679.09</v>
      </c>
    </row>
    <row>
      <c s="29" r="A46">
        <v>36</v>
      </c>
      <c t="s" r="B46">
        <v>142</v>
      </c>
      <c s="30" r="C46">
        <v>37.30</v>
      </c>
      <c s="30" r="D46">
        <v>37.43</v>
      </c>
      <c s="30" r="E46">
        <v>39.19</v>
      </c>
      <c s="30" r="F46">
        <v>43.79</v>
      </c>
      <c s="30" r="G46">
        <v>46.55</v>
      </c>
      <c s="30" r="H46">
        <v>43.90</v>
      </c>
      <c s="30" r="I46">
        <v>45.52</v>
      </c>
      <c s="30" r="J46">
        <v>44.05</v>
      </c>
      <c s="30" r="K46">
        <v>43.58</v>
      </c>
      <c s="30" r="L46">
        <v>46.35</v>
      </c>
    </row>
    <row>
      <c s="38" r="A47">
        <v>37</v>
      </c>
      <c s="20" t="s" r="B47">
        <v>143</v>
      </c>
      <c s="41" r="C47">
        <v>463.43</v>
      </c>
      <c s="41" r="D47">
        <v>479.53</v>
      </c>
      <c s="41" r="E47">
        <v>513.81</v>
      </c>
      <c s="41" r="F47">
        <v>534.54</v>
      </c>
      <c s="41" r="G47">
        <v>566.91</v>
      </c>
      <c s="41" r="H47">
        <v>608.34</v>
      </c>
      <c s="41" r="I47">
        <v>656.42</v>
      </c>
      <c s="41" r="J47">
        <v>641.27</v>
      </c>
      <c s="41" r="K47">
        <v>655.09</v>
      </c>
      <c s="41" r="L47">
        <v>725.44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41" r="C49">
        <v>148.82</v>
      </c>
      <c s="41" r="D49">
        <v>213.59</v>
      </c>
      <c s="41" r="E49">
        <v>209.48</v>
      </c>
      <c s="41" r="F49">
        <v>217.67</v>
      </c>
      <c s="41" r="G49">
        <v>153.11</v>
      </c>
      <c s="41" r="H49">
        <v>229.80</v>
      </c>
      <c s="42" r="I49">
        <v>58.41</v>
      </c>
      <c s="42" r="J49">
        <v>18.66</v>
      </c>
      <c s="41" r="K49">
        <v>152.10</v>
      </c>
      <c s="41" r="L49">
        <v>303.65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45" r="C8">
        <v>5758390</v>
      </c>
      <c s="45" r="D8">
        <v>6073025</v>
      </c>
      <c s="45" r="E8">
        <v>5991027</v>
      </c>
      <c s="45" r="F8">
        <v>5965168</v>
      </c>
      <c s="45" r="G8">
        <v>6462451</v>
      </c>
      <c s="45" r="H8">
        <v>7870221</v>
      </c>
      <c s="45" r="I8">
        <v>7648961</v>
      </c>
      <c s="45" r="J8">
        <v>7594797</v>
      </c>
      <c s="45" r="K8">
        <v>7594797</v>
      </c>
      <c s="45" r="L8">
        <v>7594797</v>
      </c>
    </row>
    <row>
      <c s="22" r="A9">
        <v>2</v>
      </c>
      <c t="s" r="B9">
        <v>162</v>
      </c>
      <c s="34" r="C9">
        <v>88046</v>
      </c>
      <c s="34" r="D9">
        <v>94871</v>
      </c>
      <c s="34" r="E9">
        <v>95024</v>
      </c>
      <c s="35" r="F9">
        <v>108206</v>
      </c>
      <c s="35" r="G9">
        <v>105893</v>
      </c>
      <c s="35" r="H9">
        <v>120424</v>
      </c>
      <c s="35" r="I9">
        <v>119556</v>
      </c>
      <c s="35" r="J9">
        <v>110662</v>
      </c>
      <c s="35" r="K9">
        <v>110662</v>
      </c>
      <c s="35" r="L9">
        <v>110662</v>
      </c>
    </row>
    <row>
      <c s="22" r="A10">
        <v>3</v>
      </c>
      <c t="s" r="B10">
        <v>163</v>
      </c>
      <c s="34" r="C10">
        <v>48029</v>
      </c>
      <c s="34" r="D10">
        <v>58833</v>
      </c>
      <c s="34" r="E10">
        <v>59636</v>
      </c>
      <c s="34" r="F10">
        <v>64400</v>
      </c>
      <c s="34" r="G10">
        <v>61748</v>
      </c>
      <c s="34" r="H10">
        <v>67440</v>
      </c>
      <c s="34" r="I10">
        <v>69984</v>
      </c>
      <c s="34" r="J10">
        <v>67704</v>
      </c>
      <c s="34" r="K10">
        <v>67704</v>
      </c>
      <c s="34" r="L10">
        <v>67704</v>
      </c>
    </row>
    <row>
      <c s="22" r="A11">
        <v>4</v>
      </c>
      <c t="s" r="B11">
        <v>164</v>
      </c>
      <c s="35" r="C11">
        <v>412023</v>
      </c>
      <c s="35" r="D11">
        <v>563000</v>
      </c>
      <c s="35" r="E11">
        <v>680170</v>
      </c>
      <c s="35" r="F11">
        <v>563306</v>
      </c>
      <c s="35" r="G11">
        <v>627325</v>
      </c>
      <c s="35" r="H11">
        <v>774885</v>
      </c>
      <c s="35" r="I11">
        <v>725941</v>
      </c>
      <c s="35" r="J11">
        <v>557830</v>
      </c>
      <c s="35" r="K11">
        <v>714111</v>
      </c>
      <c s="45" r="L11">
        <v>1054194</v>
      </c>
    </row>
    <row>
      <c s="22" r="A12">
        <v>5</v>
      </c>
      <c t="s" r="B12">
        <v>165</v>
      </c>
      <c s="35" r="C12">
        <v>175126</v>
      </c>
      <c s="35" r="D12">
        <v>192704</v>
      </c>
      <c s="35" r="E12">
        <v>208717</v>
      </c>
      <c s="35" r="F12">
        <v>183397</v>
      </c>
      <c s="35" r="G12">
        <v>170674</v>
      </c>
      <c s="35" r="H12">
        <v>203575</v>
      </c>
      <c s="35" r="I12">
        <v>222734</v>
      </c>
      <c s="35" r="J12">
        <v>206412</v>
      </c>
      <c s="35" r="K12">
        <v>310026</v>
      </c>
      <c s="35" r="L12">
        <v>342574</v>
      </c>
    </row>
    <row>
      <c s="22" r="A13">
        <v>6</v>
      </c>
      <c t="s" r="B13">
        <v>166</v>
      </c>
      <c s="34" r="C13">
        <v>10821</v>
      </c>
      <c s="34" r="D13">
        <v>15567</v>
      </c>
      <c s="34" r="E13">
        <v>15174</v>
      </c>
      <c s="34" r="F13">
        <v>10922</v>
      </c>
      <c s="25" r="G13">
        <v>7797</v>
      </c>
      <c s="25" r="H13">
        <v>7834</v>
      </c>
      <c s="25" r="I13">
        <v>6151</v>
      </c>
      <c s="25" r="J13">
        <v>7126</v>
      </c>
      <c s="25" r="K13">
        <v>4350</v>
      </c>
      <c s="25" r="L13">
        <v>4350</v>
      </c>
    </row>
    <row>
      <c s="22" r="A14">
        <v>7</v>
      </c>
      <c t="s" r="B14">
        <v>167</v>
      </c>
      <c s="23" r="C14">
        <v>221</v>
      </c>
      <c s="23" r="D14">
        <v>395</v>
      </c>
      <c s="25" r="E14">
        <v>1136</v>
      </c>
      <c s="23" r="F14">
        <v>629</v>
      </c>
      <c s="25" r="G14">
        <v>1189</v>
      </c>
      <c s="25" r="H14">
        <v>1298</v>
      </c>
      <c s="25" r="I14">
        <v>1438</v>
      </c>
      <c s="23" r="J14">
        <v>365</v>
      </c>
      <c s="23" r="K14">
        <v>365</v>
      </c>
      <c s="23" r="L14">
        <v>365</v>
      </c>
    </row>
    <row>
      <c s="20" t="s" r="A15"/>
      <c s="20" t="s" r="B15">
        <v>168</v>
      </c>
      <c s="46" r="C15">
        <v>6492656</v>
      </c>
      <c s="46" r="D15">
        <v>6998395</v>
      </c>
      <c s="46" r="E15">
        <v>7050884</v>
      </c>
      <c s="46" r="F15">
        <v>6896028</v>
      </c>
      <c s="46" r="G15">
        <v>7437077</v>
      </c>
      <c s="46" r="H15">
        <v>9045677</v>
      </c>
      <c s="46" r="I15">
        <v>8794765</v>
      </c>
      <c s="46" r="J15">
        <v>8544896</v>
      </c>
      <c s="46" r="K15">
        <v>8455617</v>
      </c>
      <c s="46" r="L15">
        <v>8826124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5" r="C17">
        <v>109651</v>
      </c>
      <c s="35" r="D17">
        <v>122044</v>
      </c>
      <c s="35" r="E17">
        <v>106810</v>
      </c>
      <c s="35" r="F17">
        <v>157970</v>
      </c>
      <c s="35" r="G17">
        <v>143311</v>
      </c>
      <c s="35" r="H17">
        <v>161547</v>
      </c>
      <c s="35" r="I17">
        <v>132062</v>
      </c>
      <c s="35" r="J17">
        <v>122642</v>
      </c>
      <c s="35" r="K17">
        <v>138750</v>
      </c>
      <c s="35" r="L17">
        <v>131151</v>
      </c>
    </row>
    <row>
      <c s="22" r="A18">
        <v>9</v>
      </c>
      <c t="s" r="B18">
        <v>170</v>
      </c>
      <c s="34" r="C18">
        <v>64863</v>
      </c>
      <c s="34" r="D18">
        <v>75831</v>
      </c>
      <c s="34" r="E18">
        <v>92913</v>
      </c>
      <c s="34" r="F18">
        <v>54505</v>
      </c>
      <c s="34" r="G18">
        <v>54855</v>
      </c>
      <c s="34" r="H18">
        <v>39436</v>
      </c>
      <c s="34" r="I18">
        <v>22871</v>
      </c>
      <c s="34" r="J18">
        <v>16507</v>
      </c>
      <c s="25" r="K18">
        <v>3724</v>
      </c>
      <c s="34" r="L18">
        <v>-8180</v>
      </c>
    </row>
    <row>
      <c s="29" r="A19">
        <v>10</v>
      </c>
      <c t="s" r="B19">
        <v>171</v>
      </c>
      <c s="23" r="C19">
        <v>296</v>
      </c>
      <c s="25" r="D19">
        <v>1904</v>
      </c>
      <c s="23" r="E19">
        <v>787</v>
      </c>
      <c s="23" r="F19">
        <v>787</v>
      </c>
      <c s="23" r="G19">
        <v>421</v>
      </c>
      <c s="23" r="H19">
        <v>634</v>
      </c>
      <c t="s" r="I19"/>
      <c s="25" r="J19">
        <v>1458</v>
      </c>
      <c s="23" r="K19">
        <v>697</v>
      </c>
      <c s="23" r="L19">
        <v>718</v>
      </c>
    </row>
    <row>
      <c s="29" r="A20">
        <v>11</v>
      </c>
      <c t="s" r="B20">
        <v>172</v>
      </c>
      <c s="35" r="C20">
        <v>210399</v>
      </c>
      <c s="35" r="D20">
        <v>226572</v>
      </c>
      <c s="35" r="E20">
        <v>230895</v>
      </c>
      <c s="35" r="F20">
        <v>237686</v>
      </c>
      <c s="35" r="G20">
        <v>240286</v>
      </c>
      <c s="35" r="H20">
        <v>236596</v>
      </c>
      <c s="35" r="I20">
        <v>256332</v>
      </c>
      <c s="35" r="J20">
        <v>219781</v>
      </c>
      <c s="35" r="K20">
        <v>212946</v>
      </c>
      <c s="35" r="L20">
        <v>205063</v>
      </c>
    </row>
    <row>
      <c s="29" r="A21">
        <v>12</v>
      </c>
      <c t="s" r="B21">
        <v>173</v>
      </c>
      <c s="34" r="C21">
        <v>44296</v>
      </c>
      <c s="34" r="D21">
        <v>52017</v>
      </c>
      <c s="34" r="E21">
        <v>41978</v>
      </c>
      <c s="34" r="F21">
        <v>20436</v>
      </c>
      <c s="34" r="G21">
        <v>12119</v>
      </c>
      <c s="34" r="H21">
        <v>16314</v>
      </c>
      <c s="34" r="I21">
        <v>19773</v>
      </c>
      <c s="34" r="J21">
        <v>83274</v>
      </c>
      <c s="34" r="K21">
        <v>39787</v>
      </c>
      <c s="34" r="L21">
        <v>47611</v>
      </c>
    </row>
    <row>
      <c s="29" r="A22">
        <v>13</v>
      </c>
      <c t="s" r="B22">
        <v>174</v>
      </c>
      <c s="35" r="C22">
        <v>233001</v>
      </c>
      <c s="35" r="D22">
        <v>218619</v>
      </c>
      <c s="35" r="E22">
        <v>290683</v>
      </c>
      <c s="35" r="F22">
        <v>289279</v>
      </c>
      <c s="35" r="G22">
        <v>306605</v>
      </c>
      <c s="35" r="H22">
        <v>328759</v>
      </c>
      <c s="35" r="I22">
        <v>320178</v>
      </c>
      <c s="35" r="J22">
        <v>328834</v>
      </c>
      <c s="35" r="K22">
        <v>336244</v>
      </c>
      <c s="35" r="L22">
        <v>338739</v>
      </c>
    </row>
    <row>
      <c s="29" r="A23">
        <v>14</v>
      </c>
      <c t="s" r="B23">
        <v>175</v>
      </c>
      <c s="25" r="C23">
        <v>7733</v>
      </c>
      <c s="34" r="D23">
        <v>10897</v>
      </c>
      <c s="34" r="E23">
        <v>11618</v>
      </c>
      <c s="34" r="F23">
        <v>12387</v>
      </c>
      <c s="34" r="G23">
        <v>10397</v>
      </c>
      <c s="34" r="H23">
        <v>11269</v>
      </c>
      <c s="34" r="I23">
        <v>10087</v>
      </c>
      <c s="25" r="J23">
        <v>9107</v>
      </c>
      <c s="34" r="K23">
        <v>10154</v>
      </c>
      <c s="25" r="L23">
        <v>9783</v>
      </c>
    </row>
    <row>
      <c s="20" t="s" r="A24"/>
      <c s="20" t="s" r="B24">
        <v>176</v>
      </c>
      <c s="46" r="C24">
        <v>7162895</v>
      </c>
      <c s="46" r="D24">
        <v>7706279</v>
      </c>
      <c s="46" r="E24">
        <v>7826568</v>
      </c>
      <c s="46" r="F24">
        <v>7669078</v>
      </c>
      <c s="46" r="G24">
        <v>8205071</v>
      </c>
      <c s="46" r="H24">
        <v>9840232</v>
      </c>
      <c s="46" r="I24">
        <v>9556068</v>
      </c>
      <c s="46" r="J24">
        <v>9326499</v>
      </c>
      <c s="46" r="K24">
        <v>9544317</v>
      </c>
      <c s="46" r="L24">
        <v>9899531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5" r="C27">
        <v>131503</v>
      </c>
      <c s="35" r="D27">
        <v>117183</v>
      </c>
      <c s="35" r="E27">
        <v>135299</v>
      </c>
      <c s="35" r="F27">
        <v>153926</v>
      </c>
      <c s="35" r="G27">
        <v>150321</v>
      </c>
      <c s="35" r="H27">
        <v>187411</v>
      </c>
      <c s="35" r="I27">
        <v>211089</v>
      </c>
      <c s="35" r="J27">
        <v>316405</v>
      </c>
      <c s="35" r="K27">
        <v>305704</v>
      </c>
      <c s="35" r="L27">
        <v>298990</v>
      </c>
    </row>
    <row>
      <c s="29" r="A28">
        <v>16</v>
      </c>
      <c t="s" r="B28">
        <v>179</v>
      </c>
      <c s="35" r="C28">
        <v>670708</v>
      </c>
      <c s="35" r="D28">
        <v>896375</v>
      </c>
      <c s="35" r="E28">
        <v>992089</v>
      </c>
      <c s="45" r="F28">
        <v>1013998</v>
      </c>
      <c s="45" r="G28">
        <v>1082885</v>
      </c>
      <c s="45" r="H28">
        <v>1264711</v>
      </c>
      <c s="45" r="I28">
        <v>1303369</v>
      </c>
      <c s="45" r="J28">
        <v>1323917</v>
      </c>
      <c s="45" r="K28">
        <v>1320151</v>
      </c>
      <c s="45" r="L28">
        <v>1329761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5" r="C29">
        <v>950122</v>
      </c>
      <c s="45" r="D29">
        <v>1015417</v>
      </c>
      <c s="35" r="E29">
        <v>854360</v>
      </c>
      <c s="45" r="F29">
        <v>1163155</v>
      </c>
      <c s="45" r="G29">
        <v>1181713</v>
      </c>
      <c s="45" r="H29">
        <v>1466455</v>
      </c>
      <c s="45" r="I29">
        <v>1783796</v>
      </c>
      <c s="45" r="J29">
        <v>1676109</v>
      </c>
      <c s="45" r="K29">
        <v>1676421</v>
      </c>
      <c s="45" r="L29">
        <v>1683178</v>
      </c>
    </row>
    <row>
      <c s="29" r="A30">
        <v>18</v>
      </c>
      <c t="s" r="B30">
        <v>180</v>
      </c>
      <c s="45" r="C30">
        <v>5410562</v>
      </c>
      <c s="45" r="D30">
        <v>5677304</v>
      </c>
      <c s="45" r="E30">
        <v>5844820</v>
      </c>
      <c s="45" r="F30">
        <v>5337999</v>
      </c>
      <c s="45" r="G30">
        <v>5790152</v>
      </c>
      <c s="45" r="H30">
        <v>6921655</v>
      </c>
      <c s="45" r="I30">
        <v>6257814</v>
      </c>
      <c s="45" r="J30">
        <v>6010068</v>
      </c>
      <c s="45" r="K30">
        <v>6242041</v>
      </c>
      <c s="45" r="L30">
        <v>6587602</v>
      </c>
    </row>
    <row>
      <c s="20" t="s" r="A31"/>
      <c s="20" t="s" r="B31">
        <v>181</v>
      </c>
      <c s="46" r="C31">
        <v>7162895</v>
      </c>
      <c s="46" r="D31">
        <v>7706279</v>
      </c>
      <c s="46" r="E31">
        <v>7826568</v>
      </c>
      <c s="46" r="F31">
        <v>7669078</v>
      </c>
      <c s="46" r="G31">
        <v>8205071</v>
      </c>
      <c s="46" r="H31">
        <v>9840232</v>
      </c>
      <c s="46" r="I31">
        <v>9556068</v>
      </c>
      <c s="46" r="J31">
        <v>9326499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3254</v>
      </c>
      <c s="25" r="D33">
        <v>3738</v>
      </c>
      <c s="25" r="E33">
        <v>3769</v>
      </c>
      <c s="25" r="F33">
        <v>3802</v>
      </c>
      <c s="25" r="G33">
        <v>3822</v>
      </c>
      <c s="25" r="H33">
        <v>4106</v>
      </c>
      <c s="25" r="I33">
        <v>4096</v>
      </c>
      <c s="25" r="J33">
        <v>4246</v>
      </c>
      <c s="25" r="K33">
        <v>4183</v>
      </c>
      <c s="25" r="L33">
        <v>4032</v>
      </c>
    </row>
    <row>
      <c s="29" r="A34">
        <v>20</v>
      </c>
      <c t="s" r="B34">
        <v>183</v>
      </c>
      <c s="23" r="C34">
        <v>151</v>
      </c>
      <c s="23" r="D34">
        <v>167</v>
      </c>
      <c s="23" r="E34">
        <v>199</v>
      </c>
      <c s="23" r="F34">
        <v>214</v>
      </c>
      <c s="23" r="G34">
        <v>192</v>
      </c>
      <c s="23" r="H34">
        <v>215</v>
      </c>
      <c s="23" r="I34">
        <v>218</v>
      </c>
      <c s="23" r="J34">
        <v>205</v>
      </c>
      <c s="23" r="K34">
        <v>212</v>
      </c>
      <c s="23" r="L34">
        <v>218</v>
      </c>
    </row>
    <row>
      <c s="29" r="A35">
        <v>21</v>
      </c>
      <c t="s" r="B35">
        <v>184</v>
      </c>
      <c s="29" r="C35">
        <v>22</v>
      </c>
      <c s="29" r="D35">
        <v>28</v>
      </c>
      <c s="29" r="E35">
        <v>26</v>
      </c>
      <c s="29" r="F35">
        <v>27</v>
      </c>
      <c s="29" r="G35">
        <v>25</v>
      </c>
      <c s="29" r="H35">
        <v>25</v>
      </c>
      <c s="29" r="I35">
        <v>17</v>
      </c>
      <c s="29" r="J35">
        <v>17</v>
      </c>
      <c s="29" r="K35">
        <v>14</v>
      </c>
      <c s="29" r="L35">
        <v>14</v>
      </c>
    </row>
    <row>
      <c s="38" r="A36">
        <v>22</v>
      </c>
      <c s="20" t="s" r="B36">
        <v>71</v>
      </c>
      <c s="47" r="C36">
        <v>3663</v>
      </c>
      <c s="47" r="D36">
        <v>4199</v>
      </c>
      <c s="47" r="E36">
        <v>4363</v>
      </c>
      <c s="47" r="F36">
        <v>4427</v>
      </c>
      <c s="47" r="G36">
        <v>4396</v>
      </c>
      <c s="47" r="H36">
        <v>4700</v>
      </c>
      <c s="47" r="I36">
        <v>4679</v>
      </c>
      <c s="47" r="J36">
        <v>4777</v>
      </c>
      <c s="47" r="K36">
        <v>4740</v>
      </c>
      <c s="47" r="L36">
        <v>4627</v>
      </c>
    </row>
    <row>
      <c s="29" r="A37">
        <v>23</v>
      </c>
      <c t="s" r="B37">
        <v>185</v>
      </c>
      <c s="23" r="C37">
        <v>722</v>
      </c>
      <c s="23" r="D37">
        <v>821</v>
      </c>
      <c s="23" r="E37">
        <v>849</v>
      </c>
      <c s="23" r="F37">
        <v>848</v>
      </c>
      <c s="23" r="G37">
        <v>804</v>
      </c>
      <c s="23" r="H37">
        <v>897</v>
      </c>
      <c s="23" r="I37">
        <v>907</v>
      </c>
      <c s="23" r="J37">
        <v>904</v>
      </c>
      <c s="23" r="K37">
        <v>904</v>
      </c>
      <c s="23" r="L37">
        <v>904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8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187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1572.04</v>
      </c>
      <c s="32" r="D8">
        <v>1446.30</v>
      </c>
      <c s="32" r="E8">
        <v>1373.14</v>
      </c>
      <c s="32" r="F8">
        <v>1347.45</v>
      </c>
      <c s="32" r="G8">
        <v>1470.08</v>
      </c>
      <c s="32" r="H8">
        <v>1674.52</v>
      </c>
      <c s="32" r="I8">
        <v>1634.74</v>
      </c>
      <c s="32" r="J8">
        <v>1589.87</v>
      </c>
      <c s="32" r="K8">
        <v>1602.28</v>
      </c>
      <c s="32" r="L8">
        <v>1641.41</v>
      </c>
    </row>
    <row>
      <c s="22" r="A9">
        <v>2</v>
      </c>
      <c t="s" r="B9">
        <v>162</v>
      </c>
      <c s="30" r="C9">
        <v>24.04</v>
      </c>
      <c s="30" r="D9">
        <v>22.59</v>
      </c>
      <c s="30" r="E9">
        <v>21.78</v>
      </c>
      <c s="30" r="F9">
        <v>24.44</v>
      </c>
      <c s="30" r="G9">
        <v>24.09</v>
      </c>
      <c s="30" r="H9">
        <v>25.62</v>
      </c>
      <c s="30" r="I9">
        <v>25.55</v>
      </c>
      <c s="30" r="J9">
        <v>23.17</v>
      </c>
      <c s="30" r="K9">
        <v>23.35</v>
      </c>
      <c s="30" r="L9">
        <v>23.92</v>
      </c>
    </row>
    <row>
      <c s="22" r="A10">
        <v>3</v>
      </c>
      <c t="s" r="B10">
        <v>163</v>
      </c>
      <c s="30" r="C10">
        <v>13.11</v>
      </c>
      <c s="30" r="D10">
        <v>14.01</v>
      </c>
      <c s="30" r="E10">
        <v>13.67</v>
      </c>
      <c s="30" r="F10">
        <v>14.55</v>
      </c>
      <c s="30" r="G10">
        <v>14.05</v>
      </c>
      <c s="30" r="H10">
        <v>14.35</v>
      </c>
      <c s="30" r="I10">
        <v>14.96</v>
      </c>
      <c s="30" r="J10">
        <v>14.17</v>
      </c>
      <c s="30" r="K10">
        <v>14.28</v>
      </c>
      <c s="30" r="L10">
        <v>14.63</v>
      </c>
    </row>
    <row>
      <c s="22" r="A11">
        <v>4</v>
      </c>
      <c t="s" r="B11">
        <v>164</v>
      </c>
      <c s="31" r="C11">
        <v>137.66</v>
      </c>
      <c s="31" r="D11">
        <v>164.09</v>
      </c>
      <c s="31" r="E11">
        <v>197.15</v>
      </c>
      <c s="31" r="F11">
        <v>163.04</v>
      </c>
      <c s="31" r="G11">
        <v>180.21</v>
      </c>
      <c s="31" r="H11">
        <v>207.24</v>
      </c>
      <c s="31" r="I11">
        <v>193.95</v>
      </c>
      <c s="31" r="J11">
        <v>144.33</v>
      </c>
      <c s="31" r="K11">
        <v>186.65</v>
      </c>
      <c s="31" r="L11">
        <v>285.23</v>
      </c>
    </row>
    <row>
      <c s="22" r="A12">
        <v>5</v>
      </c>
      <c t="s" r="B12">
        <v>165</v>
      </c>
      <c s="31" r="C12">
        <v>324.91</v>
      </c>
      <c s="31" r="D12">
        <v>304.67</v>
      </c>
      <c s="31" r="E12">
        <v>283.78</v>
      </c>
      <c s="31" r="F12">
        <v>225.03</v>
      </c>
      <c s="31" r="G12">
        <v>221.80</v>
      </c>
      <c s="31" r="H12">
        <v>249.94</v>
      </c>
      <c s="31" r="I12">
        <v>272.96</v>
      </c>
      <c s="31" r="J12">
        <v>259.15</v>
      </c>
      <c s="31" r="K12">
        <v>389.48</v>
      </c>
      <c s="31" r="L12">
        <v>427.95</v>
      </c>
    </row>
    <row>
      <c s="22" r="A13">
        <v>6</v>
      </c>
      <c t="s" r="B13">
        <v>166</v>
      </c>
      <c s="31" r="C13">
        <v>292.46</v>
      </c>
      <c s="31" r="D13">
        <v>317.69</v>
      </c>
      <c s="31" r="E13">
        <v>329.87</v>
      </c>
      <c s="31" r="F13">
        <v>227.54</v>
      </c>
      <c s="31" r="G13">
        <v>185.64</v>
      </c>
      <c s="31" r="H13">
        <v>182.19</v>
      </c>
      <c s="31" r="I13">
        <v>205.03</v>
      </c>
      <c s="31" r="J13">
        <v>237.53</v>
      </c>
      <c s="31" r="K13">
        <v>228.95</v>
      </c>
      <c s="31" r="L13">
        <v>241.67</v>
      </c>
    </row>
    <row>
      <c s="20" t="s" r="A14"/>
      <c s="20" t="s" r="B14">
        <v>168</v>
      </c>
      <c s="49" r="C14">
        <v>1772.50</v>
      </c>
      <c s="49" r="D14">
        <v>1666.68</v>
      </c>
      <c s="49" r="E14">
        <v>1616.06</v>
      </c>
      <c s="49" r="F14">
        <v>1557.72</v>
      </c>
      <c s="49" r="G14">
        <v>1691.78</v>
      </c>
      <c s="49" r="H14">
        <v>1924.61</v>
      </c>
      <c s="49" r="I14">
        <v>1879.62</v>
      </c>
      <c s="49" r="J14">
        <v>1788.76</v>
      </c>
      <c s="49" r="K14">
        <v>1783.89</v>
      </c>
      <c s="49" r="L14">
        <v>1907.53</v>
      </c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7</v>
      </c>
      <c t="s" r="B16">
        <v>169</v>
      </c>
      <c s="30" r="C16">
        <v>29.93</v>
      </c>
      <c s="30" r="D16">
        <v>29.07</v>
      </c>
      <c s="30" r="E16">
        <v>24.48</v>
      </c>
      <c s="30" r="F16">
        <v>35.68</v>
      </c>
      <c s="30" r="G16">
        <v>32.60</v>
      </c>
      <c s="30" r="H16">
        <v>34.37</v>
      </c>
      <c s="30" r="I16">
        <v>28.22</v>
      </c>
      <c s="30" r="J16">
        <v>25.67</v>
      </c>
      <c s="30" r="K16">
        <v>29.27</v>
      </c>
      <c s="30" r="L16">
        <v>28.34</v>
      </c>
    </row>
    <row>
      <c s="22" r="A17">
        <v>8</v>
      </c>
      <c t="s" r="B17">
        <v>170</v>
      </c>
      <c s="30" r="C17">
        <v>17.71</v>
      </c>
      <c s="30" r="D17">
        <v>18.06</v>
      </c>
      <c s="30" r="E17">
        <v>21.30</v>
      </c>
      <c s="30" r="F17">
        <v>12.31</v>
      </c>
      <c s="30" r="G17">
        <v>12.48</v>
      </c>
      <c s="24" r="H17">
        <v>8.39</v>
      </c>
      <c s="24" r="I17">
        <v>4.89</v>
      </c>
      <c s="24" r="J17">
        <v>3.46</v>
      </c>
      <c s="24" r="K17">
        <v>0.79</v>
      </c>
      <c s="30" r="L17">
        <v>-1.77</v>
      </c>
    </row>
    <row>
      <c s="22" r="A18">
        <v>9</v>
      </c>
      <c t="s" r="B18">
        <v>171</v>
      </c>
      <c s="24" r="C18">
        <v>0.08</v>
      </c>
      <c s="24" r="D18">
        <v>0.45</v>
      </c>
      <c s="24" r="E18">
        <v>0.18</v>
      </c>
      <c s="24" r="F18">
        <v>0.18</v>
      </c>
      <c s="24" r="G18">
        <v>0.10</v>
      </c>
      <c s="24" r="H18">
        <v>0.13</v>
      </c>
      <c t="s" r="I18"/>
      <c s="24" r="J18">
        <v>0.31</v>
      </c>
      <c s="24" r="K18">
        <v>0.15</v>
      </c>
      <c s="24" r="L18">
        <v>0.16</v>
      </c>
    </row>
    <row>
      <c s="29" r="A19">
        <v>10</v>
      </c>
      <c t="s" r="B19">
        <v>172</v>
      </c>
      <c s="30" r="C19">
        <v>57.44</v>
      </c>
      <c s="30" r="D19">
        <v>53.96</v>
      </c>
      <c s="30" r="E19">
        <v>52.92</v>
      </c>
      <c s="30" r="F19">
        <v>53.69</v>
      </c>
      <c s="30" r="G19">
        <v>54.66</v>
      </c>
      <c s="30" r="H19">
        <v>50.34</v>
      </c>
      <c s="30" r="I19">
        <v>54.78</v>
      </c>
      <c s="30" r="J19">
        <v>46.01</v>
      </c>
      <c s="30" r="K19">
        <v>44.93</v>
      </c>
      <c s="30" r="L19">
        <v>44.32</v>
      </c>
    </row>
    <row>
      <c s="29" r="A20">
        <v>11</v>
      </c>
      <c t="s" r="B20">
        <v>173</v>
      </c>
      <c s="30" r="C20">
        <v>12.09</v>
      </c>
      <c s="30" r="D20">
        <v>12.39</v>
      </c>
      <c s="24" r="E20">
        <v>9.62</v>
      </c>
      <c s="24" r="F20">
        <v>4.62</v>
      </c>
      <c s="24" r="G20">
        <v>2.76</v>
      </c>
      <c s="24" r="H20">
        <v>3.47</v>
      </c>
      <c s="24" r="I20">
        <v>4.23</v>
      </c>
      <c s="30" r="J20">
        <v>17.43</v>
      </c>
      <c s="24" r="K20">
        <v>8.39</v>
      </c>
      <c s="30" r="L20">
        <v>10.29</v>
      </c>
    </row>
    <row>
      <c s="29" r="A21">
        <v>12</v>
      </c>
      <c t="s" r="B21">
        <v>174</v>
      </c>
      <c s="30" r="C21">
        <v>63.61</v>
      </c>
      <c s="30" r="D21">
        <v>52.06</v>
      </c>
      <c s="30" r="E21">
        <v>66.62</v>
      </c>
      <c s="30" r="F21">
        <v>65.34</v>
      </c>
      <c s="30" r="G21">
        <v>69.75</v>
      </c>
      <c s="30" r="H21">
        <v>69.95</v>
      </c>
      <c s="30" r="I21">
        <v>68.43</v>
      </c>
      <c s="30" r="J21">
        <v>68.84</v>
      </c>
      <c s="30" r="K21">
        <v>70.94</v>
      </c>
      <c s="30" r="L21">
        <v>73.21</v>
      </c>
    </row>
    <row>
      <c s="29" r="A22">
        <v>13</v>
      </c>
      <c t="s" r="B22">
        <v>175</v>
      </c>
      <c s="24" r="C22">
        <v>2.11</v>
      </c>
      <c s="24" r="D22">
        <v>2.60</v>
      </c>
      <c s="24" r="E22">
        <v>2.66</v>
      </c>
      <c s="24" r="F22">
        <v>2.80</v>
      </c>
      <c s="24" r="G22">
        <v>2.37</v>
      </c>
      <c s="24" r="H22">
        <v>2.40</v>
      </c>
      <c s="24" r="I22">
        <v>2.16</v>
      </c>
      <c s="24" r="J22">
        <v>1.91</v>
      </c>
      <c s="24" r="K22">
        <v>2.14</v>
      </c>
      <c s="24" r="L22">
        <v>2.11</v>
      </c>
    </row>
    <row>
      <c s="20" t="s" r="A23"/>
      <c s="20" t="s" r="B23">
        <v>176</v>
      </c>
      <c s="49" r="C23">
        <v>1955.47</v>
      </c>
      <c s="49" r="D23">
        <v>1835.27</v>
      </c>
      <c s="49" r="E23">
        <v>1793.85</v>
      </c>
      <c s="49" r="F23">
        <v>1732.34</v>
      </c>
      <c s="49" r="G23">
        <v>1866.49</v>
      </c>
      <c s="49" r="H23">
        <v>2093.67</v>
      </c>
      <c s="49" r="I23">
        <v>2042.33</v>
      </c>
      <c s="49" r="J23">
        <v>1952.38</v>
      </c>
      <c s="49" r="K23">
        <v>2013.57</v>
      </c>
      <c s="49" r="L23">
        <v>2139.51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t="s" r="A25"/>
      <c s="20" t="s" r="B25">
        <v>177</v>
      </c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s="29" r="A26">
        <v>14</v>
      </c>
      <c t="s" r="B26">
        <v>178</v>
      </c>
      <c s="30" r="C26">
        <v>35.90</v>
      </c>
      <c s="30" r="D26">
        <v>27.91</v>
      </c>
      <c s="30" r="E26">
        <v>31.01</v>
      </c>
      <c s="30" r="F26">
        <v>34.77</v>
      </c>
      <c s="30" r="G26">
        <v>34.19</v>
      </c>
      <c s="30" r="H26">
        <v>39.87</v>
      </c>
      <c s="30" r="I26">
        <v>45.11</v>
      </c>
      <c s="30" r="J26">
        <v>66.24</v>
      </c>
      <c s="30" r="K26">
        <v>64.49</v>
      </c>
      <c s="30" r="L26">
        <v>64.62</v>
      </c>
    </row>
    <row>
      <c s="29" r="A27">
        <v>15</v>
      </c>
      <c t="s" r="B27">
        <v>179</v>
      </c>
      <c s="31" r="C27">
        <v>183.10</v>
      </c>
      <c s="31" r="D27">
        <v>213.47</v>
      </c>
      <c s="31" r="E27">
        <v>227.39</v>
      </c>
      <c s="31" r="F27">
        <v>229.05</v>
      </c>
      <c s="31" r="G27">
        <v>246.33</v>
      </c>
      <c s="31" r="H27">
        <v>269.09</v>
      </c>
      <c s="31" r="I27">
        <v>278.56</v>
      </c>
      <c s="31" r="J27">
        <v>277.14</v>
      </c>
      <c s="31" r="K27">
        <v>278.51</v>
      </c>
      <c s="31" r="L27">
        <v>287.39</v>
      </c>
    </row>
    <row>
      <c s="29" r="A28">
        <v>16</v>
      </c>
      <c t="inlineStr" r="B28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1" r="C28">
        <v>259.38</v>
      </c>
      <c s="31" r="D28">
        <v>241.82</v>
      </c>
      <c s="31" r="E28">
        <v>195.82</v>
      </c>
      <c s="31" r="F28">
        <v>262.74</v>
      </c>
      <c s="31" r="G28">
        <v>268.82</v>
      </c>
      <c s="31" r="H28">
        <v>312.01</v>
      </c>
      <c s="31" r="I28">
        <v>381.23</v>
      </c>
      <c s="31" r="J28">
        <v>350.87</v>
      </c>
      <c s="31" r="K28">
        <v>353.68</v>
      </c>
      <c s="31" r="L28">
        <v>363.77</v>
      </c>
    </row>
    <row>
      <c s="29" r="A29">
        <v>17</v>
      </c>
      <c t="s" r="B29">
        <v>180</v>
      </c>
      <c s="32" r="C29">
        <v>1477.08</v>
      </c>
      <c s="32" r="D29">
        <v>1352.06</v>
      </c>
      <c s="32" r="E29">
        <v>1339.63</v>
      </c>
      <c s="32" r="F29">
        <v>1205.78</v>
      </c>
      <c s="32" r="G29">
        <v>1317.14</v>
      </c>
      <c s="32" r="H29">
        <v>1472.69</v>
      </c>
      <c s="32" r="I29">
        <v>1337.43</v>
      </c>
      <c s="32" r="J29">
        <v>1258.13</v>
      </c>
      <c s="32" r="K29">
        <v>1316.89</v>
      </c>
      <c s="32" r="L29">
        <v>1423.73</v>
      </c>
    </row>
    <row>
      <c s="20" t="s" r="A30"/>
      <c s="20" t="s" r="B30">
        <v>181</v>
      </c>
      <c s="49" r="C30">
        <v>1955.47</v>
      </c>
      <c s="49" r="D30">
        <v>1835.27</v>
      </c>
      <c s="49" r="E30">
        <v>1793.85</v>
      </c>
      <c s="49" r="F30">
        <v>1732.34</v>
      </c>
      <c s="49" r="G30">
        <v>1866.49</v>
      </c>
      <c s="49" r="H30">
        <v>2093.67</v>
      </c>
      <c s="49" r="I30">
        <v>2042.33</v>
      </c>
      <c s="49" r="J30">
        <v>1952.38</v>
      </c>
      <c s="20" t="s" r="K30"/>
      <c s="20"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182</v>
      </c>
      <c s="25" r="C32">
        <v>3254</v>
      </c>
      <c s="25" r="D32">
        <v>3738</v>
      </c>
      <c s="25" r="E32">
        <v>3769</v>
      </c>
      <c s="25" r="F32">
        <v>3802</v>
      </c>
      <c s="25" r="G32">
        <v>3822</v>
      </c>
      <c s="25" r="H32">
        <v>4106</v>
      </c>
      <c s="25" r="I32">
        <v>4096</v>
      </c>
      <c s="25" r="J32">
        <v>4246</v>
      </c>
      <c s="25" r="K32">
        <v>4183</v>
      </c>
      <c s="25" r="L32">
        <v>4032</v>
      </c>
    </row>
    <row>
      <c s="29" r="A33">
        <v>19</v>
      </c>
      <c t="s" r="B33">
        <v>183</v>
      </c>
      <c s="23" r="C33">
        <v>151</v>
      </c>
      <c s="23" r="D33">
        <v>167</v>
      </c>
      <c s="23" r="E33">
        <v>199</v>
      </c>
      <c s="23" r="F33">
        <v>214</v>
      </c>
      <c s="23" r="G33">
        <v>192</v>
      </c>
      <c s="23" r="H33">
        <v>215</v>
      </c>
      <c s="23" r="I33">
        <v>218</v>
      </c>
      <c s="23" r="J33">
        <v>205</v>
      </c>
      <c s="23" r="K33">
        <v>212</v>
      </c>
      <c s="23" r="L33">
        <v>218</v>
      </c>
    </row>
    <row>
      <c s="29" r="A34">
        <v>20</v>
      </c>
      <c t="s" r="B34">
        <v>184</v>
      </c>
      <c s="29" r="C34">
        <v>22</v>
      </c>
      <c s="29" r="D34">
        <v>28</v>
      </c>
      <c s="29" r="E34">
        <v>26</v>
      </c>
      <c s="29" r="F34">
        <v>27</v>
      </c>
      <c s="29" r="G34">
        <v>25</v>
      </c>
      <c s="29" r="H34">
        <v>25</v>
      </c>
      <c s="29" r="I34">
        <v>17</v>
      </c>
      <c s="29" r="J34">
        <v>17</v>
      </c>
      <c s="29" r="K34">
        <v>14</v>
      </c>
      <c s="29" r="L34">
        <v>14</v>
      </c>
    </row>
    <row>
      <c s="38" r="A35">
        <v>21</v>
      </c>
      <c s="20" t="s" r="B35">
        <v>71</v>
      </c>
      <c s="47" r="C35">
        <v>3663</v>
      </c>
      <c s="47" r="D35">
        <v>4199</v>
      </c>
      <c s="47" r="E35">
        <v>4363</v>
      </c>
      <c s="47" r="F35">
        <v>4427</v>
      </c>
      <c s="47" r="G35">
        <v>4396</v>
      </c>
      <c s="47" r="H35">
        <v>4700</v>
      </c>
      <c s="47" r="I35">
        <v>4679</v>
      </c>
      <c s="47" r="J35">
        <v>4777</v>
      </c>
      <c s="47" r="K35">
        <v>4740</v>
      </c>
      <c s="47" r="L35">
        <v>4627</v>
      </c>
    </row>
    <row>
      <c s="29" r="A36">
        <v>22</v>
      </c>
      <c t="s" r="B36">
        <v>185</v>
      </c>
      <c s="23" r="C36">
        <v>722</v>
      </c>
      <c s="23" r="D36">
        <v>821</v>
      </c>
      <c s="23" r="E36">
        <v>849</v>
      </c>
      <c s="23" r="F36">
        <v>848</v>
      </c>
      <c s="23" r="G36">
        <v>804</v>
      </c>
      <c s="23" r="H36">
        <v>897</v>
      </c>
      <c s="23" r="I36">
        <v>907</v>
      </c>
      <c s="23" r="J36">
        <v>904</v>
      </c>
      <c s="23" r="K36">
        <v>904</v>
      </c>
      <c s="23" r="L36">
        <v>904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t="s" r="A38"/>
      <c t="inlineStr" r="B38">
        <is xml:space="preserve">
          <r>
            <rPr>
              <color rgb="FFFF0000"/>
              <sz val="14"/>
            </rPr>
            <t>*</t>
          </r>
          <r>
            <rPr/>
            <t>Reserves shown in line 16 is not cash but a value that recognises that all (owned and leased) assets, e.g. leased land, are included under Assets at current market value.</t>
          </r>
        </is>
      </c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s="48" t="s" r="B39">
        <v>188</v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t="s" r="B40"/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s="21" t="s" r="B41">
        <v>102</v>
      </c>
      <c s="33" r="C41">
        <f>_xlfn.HYPERLINK("mailto:econ@beeflambnz.com","econ@beeflambnz.com")</f>
      </c>
      <c t="s" r="D41"/>
      <c t="s" r="E41"/>
      <c s="19" t="s" r="F41">
        <v>54</v>
      </c>
      <c t="s" r="G41"/>
      <c t="s" r="H41"/>
      <c t="s" r="I41"/>
      <c t="s" r="J41"/>
      <c t="s" r="K41"/>
      <c s="21" t="s" r="L41">
        <v>103</v>
      </c>
    </row>
  </sheetData>
  <mergeCells count="1">
    <mergeCell ref="C41:E41"/>
  </mergeCells>
  <hyperlinks>
    <hyperlink ref="L2" location="Notes!A1" display="Notes tab"/>
    <hyperlink ref="F4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7975.61</v>
      </c>
      <c s="32" r="D8">
        <v>7397.11</v>
      </c>
      <c s="32" r="E8">
        <v>7056.57</v>
      </c>
      <c s="32" r="F8">
        <v>7034.40</v>
      </c>
      <c s="32" r="G8">
        <v>8037.87</v>
      </c>
      <c s="32" r="H8">
        <v>8773.94</v>
      </c>
      <c s="32" r="I8">
        <v>8433.25</v>
      </c>
      <c s="32" r="J8">
        <v>8401.32</v>
      </c>
      <c s="32" r="K8">
        <v>8401.32</v>
      </c>
      <c s="32" r="L8">
        <v>8401.32</v>
      </c>
    </row>
    <row>
      <c s="22" r="A9">
        <v>2</v>
      </c>
      <c t="s" r="B9">
        <v>162</v>
      </c>
      <c s="31" r="C9">
        <v>121.95</v>
      </c>
      <c s="31" r="D9">
        <v>115.56</v>
      </c>
      <c s="31" r="E9">
        <v>111.92</v>
      </c>
      <c s="31" r="F9">
        <v>127.60</v>
      </c>
      <c s="31" r="G9">
        <v>131.71</v>
      </c>
      <c s="31" r="H9">
        <v>134.25</v>
      </c>
      <c s="31" r="I9">
        <v>131.81</v>
      </c>
      <c s="31" r="J9">
        <v>122.41</v>
      </c>
      <c s="31" r="K9">
        <v>122.41</v>
      </c>
      <c s="31" r="L9">
        <v>122.41</v>
      </c>
    </row>
    <row>
      <c s="22" r="A10">
        <v>3</v>
      </c>
      <c t="s" r="B10">
        <v>163</v>
      </c>
      <c s="30" r="C10">
        <v>66.52</v>
      </c>
      <c s="30" r="D10">
        <v>71.66</v>
      </c>
      <c s="30" r="E10">
        <v>70.24</v>
      </c>
      <c s="30" r="F10">
        <v>75.94</v>
      </c>
      <c s="30" r="G10">
        <v>76.80</v>
      </c>
      <c s="30" r="H10">
        <v>75.18</v>
      </c>
      <c s="30" r="I10">
        <v>77.16</v>
      </c>
      <c s="30" r="J10">
        <v>74.89</v>
      </c>
      <c s="30" r="K10">
        <v>74.89</v>
      </c>
      <c s="30" r="L10">
        <v>74.89</v>
      </c>
    </row>
    <row>
      <c s="22" r="A11">
        <v>4</v>
      </c>
      <c t="s" r="B11">
        <v>164</v>
      </c>
      <c s="31" r="C11">
        <v>570.67</v>
      </c>
      <c s="31" r="D11">
        <v>685.75</v>
      </c>
      <c s="31" r="E11">
        <v>801.14</v>
      </c>
      <c s="31" r="F11">
        <v>664.28</v>
      </c>
      <c s="31" r="G11">
        <v>780.25</v>
      </c>
      <c s="31" r="H11">
        <v>863.86</v>
      </c>
      <c s="31" r="I11">
        <v>800.38</v>
      </c>
      <c s="31" r="J11">
        <v>617.07</v>
      </c>
      <c s="31" r="K11">
        <v>789.95</v>
      </c>
      <c s="32" r="L11">
        <v>1166.14</v>
      </c>
    </row>
    <row>
      <c s="22" r="A12">
        <v>5</v>
      </c>
      <c t="s" r="B12">
        <v>165</v>
      </c>
      <c s="31" r="C12">
        <v>242.56</v>
      </c>
      <c s="31" r="D12">
        <v>234.72</v>
      </c>
      <c s="31" r="E12">
        <v>245.84</v>
      </c>
      <c s="31" r="F12">
        <v>216.27</v>
      </c>
      <c s="31" r="G12">
        <v>212.28</v>
      </c>
      <c s="31" r="H12">
        <v>226.95</v>
      </c>
      <c s="31" r="I12">
        <v>245.57</v>
      </c>
      <c s="31" r="J12">
        <v>228.33</v>
      </c>
      <c s="31" r="K12">
        <v>342.95</v>
      </c>
      <c s="31" r="L12">
        <v>378.95</v>
      </c>
    </row>
    <row>
      <c s="22" r="A13">
        <v>6</v>
      </c>
      <c t="s" r="B13">
        <v>166</v>
      </c>
      <c s="30" r="C13">
        <v>14.99</v>
      </c>
      <c s="30" r="D13">
        <v>18.96</v>
      </c>
      <c s="30" r="E13">
        <v>17.87</v>
      </c>
      <c s="30" r="F13">
        <v>12.88</v>
      </c>
      <c s="24" r="G13">
        <v>9.70</v>
      </c>
      <c s="24" r="H13">
        <v>8.73</v>
      </c>
      <c s="24" r="I13">
        <v>6.78</v>
      </c>
      <c s="24" r="J13">
        <v>7.88</v>
      </c>
      <c s="24" r="K13">
        <v>4.81</v>
      </c>
      <c s="24" r="L13">
        <v>4.81</v>
      </c>
    </row>
    <row>
      <c s="22" r="A14">
        <v>7</v>
      </c>
      <c t="s" r="B14">
        <v>167</v>
      </c>
      <c s="24" r="C14">
        <v>0.31</v>
      </c>
      <c s="24" r="D14">
        <v>0.48</v>
      </c>
      <c s="24" r="E14">
        <v>1.34</v>
      </c>
      <c s="24" r="F14">
        <v>0.74</v>
      </c>
      <c s="24" r="G14">
        <v>1.48</v>
      </c>
      <c s="24" r="H14">
        <v>1.45</v>
      </c>
      <c s="24" r="I14">
        <v>1.59</v>
      </c>
      <c s="24" r="J14">
        <v>0.40</v>
      </c>
      <c s="24" r="K14">
        <v>0.40</v>
      </c>
      <c s="24" r="L14">
        <v>0.40</v>
      </c>
    </row>
    <row>
      <c s="20" t="s" r="A15"/>
      <c s="20" t="s" r="B15">
        <v>168</v>
      </c>
      <c s="49" r="C15">
        <v>8992.60</v>
      </c>
      <c s="49" r="D15">
        <v>8524.23</v>
      </c>
      <c s="49" r="E15">
        <v>8304.93</v>
      </c>
      <c s="49" r="F15">
        <v>8132.11</v>
      </c>
      <c s="49" r="G15">
        <v>9250.10</v>
      </c>
      <c s="50" r="H15">
        <v>10084.37</v>
      </c>
      <c s="49" r="I15">
        <v>9696.54</v>
      </c>
      <c s="49" r="J15">
        <v>9452.32</v>
      </c>
      <c s="49" r="K15">
        <v>9353.56</v>
      </c>
      <c s="49" r="L15">
        <v>9763.41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1" r="C17">
        <v>151.87</v>
      </c>
      <c s="31" r="D17">
        <v>148.65</v>
      </c>
      <c s="31" r="E17">
        <v>125.81</v>
      </c>
      <c s="31" r="F17">
        <v>186.29</v>
      </c>
      <c s="31" r="G17">
        <v>178.25</v>
      </c>
      <c s="31" r="H17">
        <v>180.10</v>
      </c>
      <c s="31" r="I17">
        <v>145.60</v>
      </c>
      <c s="31" r="J17">
        <v>135.67</v>
      </c>
      <c s="31" r="K17">
        <v>153.48</v>
      </c>
      <c s="31" r="L17">
        <v>145.08</v>
      </c>
    </row>
    <row>
      <c s="22" r="A18">
        <v>9</v>
      </c>
      <c t="s" r="B18">
        <v>170</v>
      </c>
      <c s="30" r="C18">
        <v>89.84</v>
      </c>
      <c s="30" r="D18">
        <v>92.36</v>
      </c>
      <c s="31" r="E18">
        <v>109.44</v>
      </c>
      <c s="30" r="F18">
        <v>64.27</v>
      </c>
      <c s="30" r="G18">
        <v>68.23</v>
      </c>
      <c s="30" r="H18">
        <v>43.96</v>
      </c>
      <c s="30" r="I18">
        <v>25.22</v>
      </c>
      <c s="30" r="J18">
        <v>18.26</v>
      </c>
      <c s="24" r="K18">
        <v>4.12</v>
      </c>
      <c s="30" r="L18">
        <v>-9.05</v>
      </c>
    </row>
    <row>
      <c s="29" r="A19">
        <v>10</v>
      </c>
      <c t="s" r="B19">
        <v>171</v>
      </c>
      <c s="24" r="C19">
        <v>0.41</v>
      </c>
      <c s="24" r="D19">
        <v>2.32</v>
      </c>
      <c s="24" r="E19">
        <v>0.93</v>
      </c>
      <c s="24" r="F19">
        <v>0.93</v>
      </c>
      <c s="24" r="G19">
        <v>0.52</v>
      </c>
      <c s="24" r="H19">
        <v>0.71</v>
      </c>
      <c t="s" r="I19"/>
      <c s="24" r="J19">
        <v>1.61</v>
      </c>
      <c s="24" r="K19">
        <v>0.77</v>
      </c>
      <c s="24" r="L19">
        <v>0.79</v>
      </c>
    </row>
    <row>
      <c s="29" r="A20">
        <v>11</v>
      </c>
      <c t="s" r="B20">
        <v>172</v>
      </c>
      <c s="31" r="C20">
        <v>291.41</v>
      </c>
      <c s="31" r="D20">
        <v>275.97</v>
      </c>
      <c s="31" r="E20">
        <v>271.96</v>
      </c>
      <c s="31" r="F20">
        <v>280.29</v>
      </c>
      <c s="31" r="G20">
        <v>298.86</v>
      </c>
      <c s="31" r="H20">
        <v>263.76</v>
      </c>
      <c s="31" r="I20">
        <v>282.62</v>
      </c>
      <c s="31" r="J20">
        <v>243.12</v>
      </c>
      <c s="31" r="K20">
        <v>235.56</v>
      </c>
      <c s="31" r="L20">
        <v>226.84</v>
      </c>
    </row>
    <row>
      <c s="29" r="A21">
        <v>12</v>
      </c>
      <c t="s" r="B21">
        <v>173</v>
      </c>
      <c s="30" r="C21">
        <v>61.35</v>
      </c>
      <c s="30" r="D21">
        <v>63.36</v>
      </c>
      <c s="30" r="E21">
        <v>49.44</v>
      </c>
      <c s="30" r="F21">
        <v>24.10</v>
      </c>
      <c s="30" r="G21">
        <v>15.07</v>
      </c>
      <c s="30" r="H21">
        <v>18.19</v>
      </c>
      <c s="30" r="I21">
        <v>21.80</v>
      </c>
      <c s="30" r="J21">
        <v>92.12</v>
      </c>
      <c s="30" r="K21">
        <v>44.01</v>
      </c>
      <c s="30" r="L21">
        <v>52.67</v>
      </c>
    </row>
    <row>
      <c s="29" r="A22">
        <v>13</v>
      </c>
      <c t="s" r="B22">
        <v>174</v>
      </c>
      <c s="31" r="C22">
        <v>322.72</v>
      </c>
      <c s="31" r="D22">
        <v>266.28</v>
      </c>
      <c s="31" r="E22">
        <v>342.38</v>
      </c>
      <c s="31" r="F22">
        <v>341.13</v>
      </c>
      <c s="31" r="G22">
        <v>381.35</v>
      </c>
      <c s="31" r="H22">
        <v>366.51</v>
      </c>
      <c s="31" r="I22">
        <v>353.01</v>
      </c>
      <c s="31" r="J22">
        <v>363.75</v>
      </c>
      <c s="31" r="K22">
        <v>371.95</v>
      </c>
      <c s="31" r="L22">
        <v>374.71</v>
      </c>
    </row>
    <row>
      <c s="29" r="A23">
        <v>14</v>
      </c>
      <c t="s" r="B23">
        <v>175</v>
      </c>
      <c s="30" r="C23">
        <v>10.71</v>
      </c>
      <c s="30" r="D23">
        <v>13.27</v>
      </c>
      <c s="30" r="E23">
        <v>13.68</v>
      </c>
      <c s="30" r="F23">
        <v>14.61</v>
      </c>
      <c s="30" r="G23">
        <v>12.93</v>
      </c>
      <c s="30" r="H23">
        <v>12.56</v>
      </c>
      <c s="30" r="I23">
        <v>11.12</v>
      </c>
      <c s="30" r="J23">
        <v>10.07</v>
      </c>
      <c s="30" r="K23">
        <v>11.23</v>
      </c>
      <c s="30" r="L23">
        <v>10.82</v>
      </c>
    </row>
    <row>
      <c s="20" t="s" r="A24"/>
      <c s="20" t="s" r="B24">
        <v>176</v>
      </c>
      <c s="49" r="C24">
        <v>9920.91</v>
      </c>
      <c s="49" r="D24">
        <v>9386.45</v>
      </c>
      <c s="49" r="E24">
        <v>9218.57</v>
      </c>
      <c s="49" r="F24">
        <v>9043.72</v>
      </c>
      <c s="50" r="G24">
        <v>10205.31</v>
      </c>
      <c s="50" r="H24">
        <v>10970.16</v>
      </c>
      <c s="50" r="I24">
        <v>10535.91</v>
      </c>
      <c s="50" r="J24">
        <v>10316.92</v>
      </c>
      <c s="50" r="K24">
        <v>10557.87</v>
      </c>
      <c s="50" r="L24">
        <v>10950.81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1" r="C27">
        <v>182.14</v>
      </c>
      <c s="31" r="D27">
        <v>142.73</v>
      </c>
      <c s="31" r="E27">
        <v>159.36</v>
      </c>
      <c s="31" r="F27">
        <v>181.52</v>
      </c>
      <c s="31" r="G27">
        <v>186.97</v>
      </c>
      <c s="31" r="H27">
        <v>208.93</v>
      </c>
      <c s="31" r="I27">
        <v>232.73</v>
      </c>
      <c s="31" r="J27">
        <v>350.01</v>
      </c>
      <c s="31" r="K27">
        <v>338.17</v>
      </c>
      <c s="31" r="L27">
        <v>330.74</v>
      </c>
    </row>
    <row>
      <c s="29" r="A28">
        <v>16</v>
      </c>
      <c t="s" r="B28">
        <v>179</v>
      </c>
      <c s="31" r="C28">
        <v>928.96</v>
      </c>
      <c s="32" r="D28">
        <v>1091.81</v>
      </c>
      <c s="32" r="E28">
        <v>1168.54</v>
      </c>
      <c s="32" r="F28">
        <v>1195.75</v>
      </c>
      <c s="32" r="G28">
        <v>1346.87</v>
      </c>
      <c s="32" r="H28">
        <v>1409.93</v>
      </c>
      <c s="32" r="I28">
        <v>1437.01</v>
      </c>
      <c s="32" r="J28">
        <v>1464.51</v>
      </c>
      <c s="32" r="K28">
        <v>1460.34</v>
      </c>
      <c s="32" r="L28">
        <v>1470.97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2" r="C29">
        <v>1315.96</v>
      </c>
      <c s="32" r="D29">
        <v>1236.81</v>
      </c>
      <c s="32" r="E29">
        <v>1006.31</v>
      </c>
      <c s="32" r="F29">
        <v>1371.65</v>
      </c>
      <c s="32" r="G29">
        <v>1469.79</v>
      </c>
      <c s="32" r="H29">
        <v>1634.84</v>
      </c>
      <c s="32" r="I29">
        <v>1966.70</v>
      </c>
      <c s="32" r="J29">
        <v>1854.10</v>
      </c>
      <c s="32" r="K29">
        <v>1854.45</v>
      </c>
      <c s="32" r="L29">
        <v>1861.92</v>
      </c>
    </row>
    <row>
      <c s="29" r="A30">
        <v>18</v>
      </c>
      <c t="s" r="B30">
        <v>180</v>
      </c>
      <c s="32" r="C30">
        <v>7493.85</v>
      </c>
      <c s="32" r="D30">
        <v>6915.11</v>
      </c>
      <c s="32" r="E30">
        <v>6884.36</v>
      </c>
      <c s="32" r="F30">
        <v>6294.81</v>
      </c>
      <c s="32" r="G30">
        <v>7201.68</v>
      </c>
      <c s="32" r="H30">
        <v>7716.45</v>
      </c>
      <c s="32" r="I30">
        <v>6899.46</v>
      </c>
      <c s="32" r="J30">
        <v>6648.31</v>
      </c>
      <c s="32" r="K30">
        <v>6904.91</v>
      </c>
      <c s="32" r="L30">
        <v>7287.17</v>
      </c>
    </row>
    <row>
      <c s="20" t="s" r="A31"/>
      <c s="20" t="s" r="B31">
        <v>181</v>
      </c>
      <c s="49" r="C31">
        <v>9920.91</v>
      </c>
      <c s="49" r="D31">
        <v>9386.45</v>
      </c>
      <c s="49" r="E31">
        <v>9218.57</v>
      </c>
      <c s="49" r="F31">
        <v>9043.72</v>
      </c>
      <c s="50" r="G31">
        <v>10205.31</v>
      </c>
      <c s="50" r="H31">
        <v>10970.16</v>
      </c>
      <c s="50" r="I31">
        <v>10535.91</v>
      </c>
      <c s="50" r="J31">
        <v>10316.92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3254</v>
      </c>
      <c s="25" r="D33">
        <v>3738</v>
      </c>
      <c s="25" r="E33">
        <v>3769</v>
      </c>
      <c s="25" r="F33">
        <v>3802</v>
      </c>
      <c s="25" r="G33">
        <v>3822</v>
      </c>
      <c s="25" r="H33">
        <v>4106</v>
      </c>
      <c s="25" r="I33">
        <v>4096</v>
      </c>
      <c s="25" r="J33">
        <v>4246</v>
      </c>
      <c s="25" r="K33">
        <v>4183</v>
      </c>
      <c s="25" r="L33">
        <v>4032</v>
      </c>
    </row>
    <row>
      <c s="29" r="A34">
        <v>20</v>
      </c>
      <c t="s" r="B34">
        <v>183</v>
      </c>
      <c s="23" r="C34">
        <v>151</v>
      </c>
      <c s="23" r="D34">
        <v>167</v>
      </c>
      <c s="23" r="E34">
        <v>199</v>
      </c>
      <c s="23" r="F34">
        <v>214</v>
      </c>
      <c s="23" r="G34">
        <v>192</v>
      </c>
      <c s="23" r="H34">
        <v>215</v>
      </c>
      <c s="23" r="I34">
        <v>218</v>
      </c>
      <c s="23" r="J34">
        <v>205</v>
      </c>
      <c s="23" r="K34">
        <v>212</v>
      </c>
      <c s="23" r="L34">
        <v>218</v>
      </c>
    </row>
    <row>
      <c s="29" r="A35">
        <v>21</v>
      </c>
      <c t="s" r="B35">
        <v>184</v>
      </c>
      <c s="29" r="C35">
        <v>22</v>
      </c>
      <c s="29" r="D35">
        <v>28</v>
      </c>
      <c s="29" r="E35">
        <v>26</v>
      </c>
      <c s="29" r="F35">
        <v>27</v>
      </c>
      <c s="29" r="G35">
        <v>25</v>
      </c>
      <c s="29" r="H35">
        <v>25</v>
      </c>
      <c s="29" r="I35">
        <v>17</v>
      </c>
      <c s="29" r="J35">
        <v>17</v>
      </c>
      <c s="29" r="K35">
        <v>14</v>
      </c>
      <c s="29" r="L35">
        <v>14</v>
      </c>
    </row>
    <row>
      <c s="38" r="A36">
        <v>22</v>
      </c>
      <c s="20" t="s" r="B36">
        <v>71</v>
      </c>
      <c s="47" r="C36">
        <v>3663</v>
      </c>
      <c s="47" r="D36">
        <v>4199</v>
      </c>
      <c s="47" r="E36">
        <v>4363</v>
      </c>
      <c s="47" r="F36">
        <v>4427</v>
      </c>
      <c s="47" r="G36">
        <v>4396</v>
      </c>
      <c s="47" r="H36">
        <v>4700</v>
      </c>
      <c s="47" r="I36">
        <v>4679</v>
      </c>
      <c s="47" r="J36">
        <v>4777</v>
      </c>
      <c s="47" r="K36">
        <v>4740</v>
      </c>
      <c s="47" r="L36">
        <v>4627</v>
      </c>
    </row>
    <row>
      <c s="29" r="A37">
        <v>23</v>
      </c>
      <c t="s" r="B37">
        <v>185</v>
      </c>
      <c s="23" r="C37">
        <v>722</v>
      </c>
      <c s="23" r="D37">
        <v>821</v>
      </c>
      <c s="23" r="E37">
        <v>849</v>
      </c>
      <c s="23" r="F37">
        <v>848</v>
      </c>
      <c s="23" r="G37">
        <v>804</v>
      </c>
      <c s="23" r="H37">
        <v>897</v>
      </c>
      <c s="23" r="I37">
        <v>907</v>
      </c>
      <c s="23" r="J37">
        <v>904</v>
      </c>
      <c s="23" r="K37">
        <v>904</v>
      </c>
      <c s="23" r="L37">
        <v>904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8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190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191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192</v>
      </c>
      <c s="35" r="C8">
        <v>107450</v>
      </c>
      <c s="35" r="D8">
        <v>175354</v>
      </c>
      <c s="35" r="E8">
        <v>177849</v>
      </c>
      <c s="35" r="F8">
        <v>184585</v>
      </c>
      <c s="35" r="G8">
        <v>123098</v>
      </c>
      <c s="35" r="H8">
        <v>206128</v>
      </c>
      <c s="34" r="I8">
        <v>52976</v>
      </c>
      <c s="34" r="J8">
        <v>16868</v>
      </c>
      <c s="35" r="K8">
        <v>137509</v>
      </c>
      <c s="35" r="L8">
        <v>274499</v>
      </c>
    </row>
    <row>
      <c s="22" r="A9">
        <v>2</v>
      </c>
      <c t="s" r="B9">
        <v>193</v>
      </c>
      <c s="34" r="C9">
        <v>26934</v>
      </c>
      <c s="34" r="D9">
        <v>30726</v>
      </c>
      <c s="34" r="E9">
        <v>33270</v>
      </c>
      <c s="34" r="F9">
        <v>37131</v>
      </c>
      <c s="34" r="G9">
        <v>37427</v>
      </c>
      <c s="34" r="H9">
        <v>39381</v>
      </c>
      <c s="34" r="I9">
        <v>41287</v>
      </c>
      <c s="34" r="J9">
        <v>39821</v>
      </c>
      <c s="34" r="K9">
        <v>39404</v>
      </c>
      <c s="34" r="L9">
        <v>41919</v>
      </c>
    </row>
    <row>
      <c s="22" r="A10">
        <v>3</v>
      </c>
      <c t="s" r="B10">
        <v>194</v>
      </c>
      <c s="34" r="C10">
        <v>-6296</v>
      </c>
      <c s="34" r="D10">
        <v>-3764</v>
      </c>
      <c s="35" r="E10">
        <v>-11947</v>
      </c>
      <c s="35" r="F10">
        <v>-14705</v>
      </c>
      <c s="34" r="G10">
        <v>11260</v>
      </c>
      <c s="34" r="H10">
        <v>14694</v>
      </c>
      <c s="34" r="I10">
        <v>-5699</v>
      </c>
      <c s="34" r="J10">
        <v>11594</v>
      </c>
      <c s="34" r="K10">
        <v>27481</v>
      </c>
      <c s="34" r="L10">
        <v>-4380</v>
      </c>
    </row>
    <row>
      <c s="20" t="s" r="A11"/>
      <c s="20" t="s" r="B11">
        <v>195</v>
      </c>
      <c s="37" r="C11">
        <v>128088</v>
      </c>
      <c s="37" r="D11">
        <v>202316</v>
      </c>
      <c s="37" r="E11">
        <v>199172</v>
      </c>
      <c s="37" r="F11">
        <v>207011</v>
      </c>
      <c s="37" r="G11">
        <v>171785</v>
      </c>
      <c s="37" r="H11">
        <v>260203</v>
      </c>
      <c s="39" r="I11">
        <v>88564</v>
      </c>
      <c s="39" r="J11">
        <v>68283</v>
      </c>
      <c s="37" r="K11">
        <v>204394</v>
      </c>
      <c s="37" r="L11">
        <v>312038</v>
      </c>
    </row>
    <row>
      <c s="22" r="A12">
        <v>4</v>
      </c>
      <c t="s" r="B12">
        <v>196</v>
      </c>
      <c s="25" r="C12">
        <v>7658</v>
      </c>
      <c s="25" r="D12">
        <v>4003</v>
      </c>
      <c s="25" r="E12">
        <v>3956</v>
      </c>
      <c s="25" r="F12">
        <v>5554</v>
      </c>
      <c s="25" r="G12">
        <v>5439</v>
      </c>
      <c s="25" r="H12">
        <v>9821</v>
      </c>
      <c s="34" r="I12">
        <v>14843</v>
      </c>
      <c s="25" r="J12">
        <v>4644</v>
      </c>
      <c s="25" r="K12">
        <v>9769</v>
      </c>
      <c s="25" r="L12">
        <v>9752</v>
      </c>
    </row>
    <row>
      <c s="22" r="A13">
        <v>5</v>
      </c>
      <c t="s" r="B13">
        <v>197</v>
      </c>
      <c s="34" r="C13">
        <v>22649</v>
      </c>
      <c s="34" r="D13">
        <v>13244</v>
      </c>
      <c s="34" r="E13">
        <v>11833</v>
      </c>
      <c s="34" r="F13">
        <v>22045</v>
      </c>
      <c s="34" r="G13">
        <v>19948</v>
      </c>
      <c s="34" r="H13">
        <v>17200</v>
      </c>
      <c s="34" r="I13">
        <v>18391</v>
      </c>
      <c s="34" r="J13">
        <v>13644</v>
      </c>
      <c s="34" r="K13">
        <v>16411</v>
      </c>
      <c s="34" r="L13">
        <v>16149</v>
      </c>
    </row>
    <row>
      <c s="22" r="A14">
        <v>6</v>
      </c>
      <c t="s" r="B14">
        <v>198</v>
      </c>
      <c s="34" r="C14">
        <v>35515</v>
      </c>
      <c s="34" r="D14">
        <v>38067</v>
      </c>
      <c s="34" r="E14">
        <v>33283</v>
      </c>
      <c s="34" r="F14">
        <v>28514</v>
      </c>
      <c s="35" r="G14">
        <v>213688</v>
      </c>
      <c s="35" r="H14">
        <v>127717</v>
      </c>
      <c s="34" r="I14">
        <v>80544</v>
      </c>
      <c s="35" r="J14">
        <v>120509</v>
      </c>
      <c s="35" r="K14">
        <v>109590</v>
      </c>
      <c s="35" r="L14">
        <v>103548</v>
      </c>
    </row>
    <row>
      <c s="22" r="A15">
        <v>7</v>
      </c>
      <c t="s" r="B15">
        <v>199</v>
      </c>
      <c s="25" r="C15">
        <v>2119</v>
      </c>
      <c t="s" r="D15"/>
      <c s="25" r="E15">
        <v>2408</v>
      </c>
      <c s="23" r="F15">
        <v>406</v>
      </c>
      <c t="s" r="G15"/>
      <c s="51" r="H15">
        <v>-264</v>
      </c>
      <c s="29" r="I15">
        <v>77</v>
      </c>
      <c s="25" r="J15">
        <v>1304</v>
      </c>
      <c s="23" r="K15">
        <v>691</v>
      </c>
      <c s="23" r="L15">
        <v>998</v>
      </c>
    </row>
    <row>
      <c s="22" r="A16">
        <v>8</v>
      </c>
      <c t="s" r="B16">
        <v>200</v>
      </c>
      <c s="34" r="C16">
        <v>65091</v>
      </c>
      <c s="34" r="D16">
        <v>22516</v>
      </c>
      <c s="34" r="E16">
        <v>13382</v>
      </c>
      <c s="34" r="F16">
        <v>17519</v>
      </c>
      <c s="34" r="G16">
        <v>26007</v>
      </c>
      <c s="34" r="H16">
        <v>27166</v>
      </c>
      <c s="34" r="I16">
        <v>81341</v>
      </c>
      <c s="35" r="J16">
        <v>136351</v>
      </c>
      <c s="35" r="K16">
        <v>109081</v>
      </c>
      <c s="35" r="L16">
        <v>122661</v>
      </c>
    </row>
    <row>
      <c s="20" t="s" r="A17"/>
      <c s="20" t="s" r="B17">
        <v>201</v>
      </c>
      <c s="37" r="C17">
        <v>261120</v>
      </c>
      <c s="37" r="D17">
        <v>280146</v>
      </c>
      <c s="37" r="E17">
        <v>264034</v>
      </c>
      <c s="37" r="F17">
        <v>281049</v>
      </c>
      <c s="37" r="G17">
        <v>436867</v>
      </c>
      <c s="37" r="H17">
        <v>441843</v>
      </c>
      <c s="37" r="I17">
        <v>283760</v>
      </c>
      <c s="37" r="J17">
        <v>344735</v>
      </c>
      <c s="37" r="K17">
        <v>449936</v>
      </c>
      <c s="37" r="L17">
        <v>565146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t="s" r="A19"/>
      <c s="20" t="s" r="B19">
        <v>202</v>
      </c>
      <c t="s" r="C19"/>
      <c t="s" r="D19"/>
      <c t="s" r="E19"/>
      <c t="s" r="F19"/>
      <c t="s" r="G19"/>
      <c t="s" r="H19"/>
      <c t="s" r="I19"/>
      <c t="s" r="J19"/>
      <c t="s" r="K19"/>
      <c t="s" r="L19"/>
    </row>
    <row>
      <c s="22" r="A20">
        <v>9</v>
      </c>
      <c t="s" r="B20">
        <v>203</v>
      </c>
      <c s="25" r="C20">
        <v>8570</v>
      </c>
      <c s="25" r="D20">
        <v>3537</v>
      </c>
      <c s="25" r="E20">
        <v>9000</v>
      </c>
      <c s="25" r="F20">
        <v>2550</v>
      </c>
      <c s="34" r="G20">
        <v>21361</v>
      </c>
      <c s="25" r="H20">
        <v>3415</v>
      </c>
      <c s="25" r="I20">
        <v>1182</v>
      </c>
      <c s="34" r="J20">
        <v>15772</v>
      </c>
      <c s="25" r="K20">
        <v>7703</v>
      </c>
      <c s="25" r="L20">
        <v>9029</v>
      </c>
    </row>
    <row>
      <c s="29" r="A21">
        <v>10</v>
      </c>
      <c t="s" r="B21">
        <v>204</v>
      </c>
      <c s="34" r="C21">
        <v>19871</v>
      </c>
      <c s="34" r="D21">
        <v>34874</v>
      </c>
      <c s="34" r="E21">
        <v>34260</v>
      </c>
      <c s="34" r="F21">
        <v>43055</v>
      </c>
      <c s="34" r="G21">
        <v>29443</v>
      </c>
      <c s="34" r="H21">
        <v>40010</v>
      </c>
      <c s="34" r="I21">
        <v>36704</v>
      </c>
      <c s="34" r="J21">
        <v>16889</v>
      </c>
      <c s="34" r="K21">
        <v>10276</v>
      </c>
      <c s="25" r="L21">
        <v>9974</v>
      </c>
    </row>
    <row>
      <c s="29" r="A22">
        <v>11</v>
      </c>
      <c t="s" r="B22">
        <v>205</v>
      </c>
      <c s="51" r="C22">
        <v>-819</v>
      </c>
      <c s="51" r="D22">
        <v>-282</v>
      </c>
      <c s="23" r="E22">
        <v>787</v>
      </c>
      <c t="s" r="F22"/>
      <c s="23" r="G22">
        <v>421</v>
      </c>
      <c s="23" r="H22">
        <v>227</v>
      </c>
      <c t="s" r="I22"/>
      <c s="29" r="J22">
        <v>25</v>
      </c>
      <c s="51" r="K22">
        <v>-761</v>
      </c>
      <c s="29" r="L22">
        <v>21</v>
      </c>
    </row>
    <row>
      <c s="29" r="A23">
        <v>12</v>
      </c>
      <c t="s" r="B23">
        <v>206</v>
      </c>
      <c s="34" r="C23">
        <v>14657</v>
      </c>
      <c s="34" r="D23">
        <v>11493</v>
      </c>
      <c s="25" r="E23">
        <v>3423</v>
      </c>
      <c s="35" r="F23">
        <v>-17998</v>
      </c>
      <c s="25" r="G23">
        <v>2279</v>
      </c>
      <c s="25" r="H23">
        <v>2545</v>
      </c>
      <c s="34" r="I23">
        <v>-9940</v>
      </c>
      <c s="34" r="J23">
        <v>-4299</v>
      </c>
      <c s="35" r="K23">
        <v>-12783</v>
      </c>
      <c s="35" r="L23">
        <v>-11904</v>
      </c>
    </row>
    <row>
      <c s="29" r="A24">
        <v>13</v>
      </c>
      <c t="s" r="B24">
        <v>207</v>
      </c>
      <c s="34" r="C24">
        <v>-4323</v>
      </c>
      <c s="34" r="D24">
        <v>15970</v>
      </c>
      <c s="34" r="E24">
        <v>32930</v>
      </c>
      <c s="25" r="F24">
        <v>2348</v>
      </c>
      <c s="34" r="G24">
        <v>14575</v>
      </c>
      <c s="34" r="H24">
        <v>17976</v>
      </c>
      <c s="34" r="I24">
        <v>23590</v>
      </c>
      <c s="25" r="J24">
        <v>1555</v>
      </c>
      <c s="34" r="K24">
        <v>-6835</v>
      </c>
      <c s="34" r="L24">
        <v>-7883</v>
      </c>
    </row>
    <row>
      <c s="29" r="A25">
        <v>14</v>
      </c>
      <c t="s" r="B25">
        <v>208</v>
      </c>
      <c s="34" r="C25">
        <v>85540</v>
      </c>
      <c s="34" r="D25">
        <v>38505</v>
      </c>
      <c s="34" r="E25">
        <v>24729</v>
      </c>
      <c s="34" r="F25">
        <v>39957</v>
      </c>
      <c s="35" r="G25">
        <v>107864</v>
      </c>
      <c s="35" r="H25">
        <v>146368</v>
      </c>
      <c s="34" r="I25">
        <v>76455</v>
      </c>
      <c s="34" r="J25">
        <v>83434</v>
      </c>
      <c s="35" r="K25">
        <v>113301</v>
      </c>
      <c s="34" r="L25">
        <v>93938</v>
      </c>
    </row>
    <row>
      <c s="29" r="A26">
        <v>15</v>
      </c>
      <c t="s" r="B26">
        <v>209</v>
      </c>
      <c s="34" r="C26">
        <v>82415</v>
      </c>
      <c s="34" r="D26">
        <v>84178</v>
      </c>
      <c s="34" r="E26">
        <v>93621</v>
      </c>
      <c s="34" r="F26">
        <v>89470</v>
      </c>
      <c s="34" r="G26">
        <v>86606</v>
      </c>
      <c s="34" r="H26">
        <v>99769</v>
      </c>
      <c s="34" r="I26">
        <v>97257</v>
      </c>
      <c s="34" r="J26">
        <v>98499</v>
      </c>
      <c s="34" r="K26">
        <v>98508</v>
      </c>
      <c s="34" r="L26">
        <v>98088</v>
      </c>
    </row>
    <row>
      <c s="29" r="A27">
        <v>16</v>
      </c>
      <c t="s" r="B27">
        <v>210</v>
      </c>
      <c s="34" r="C27">
        <v>18474</v>
      </c>
      <c s="34" r="D27">
        <v>30762</v>
      </c>
      <c s="34" r="E27">
        <v>49780</v>
      </c>
      <c s="34" r="F27">
        <v>39624</v>
      </c>
      <c s="34" r="G27">
        <v>39193</v>
      </c>
      <c s="34" r="H27">
        <v>38134</v>
      </c>
      <c s="34" r="I27">
        <v>49169</v>
      </c>
      <c s="34" r="J27">
        <v>25326</v>
      </c>
      <c s="25" r="K27">
        <v>5060</v>
      </c>
      <c s="34" r="L27">
        <v>41253</v>
      </c>
    </row>
    <row>
      <c s="29" r="A28">
        <v>17</v>
      </c>
      <c t="s" r="B28">
        <v>211</v>
      </c>
      <c s="34" r="C28">
        <v>16043</v>
      </c>
      <c s="34" r="D28">
        <v>55367</v>
      </c>
      <c s="34" r="E28">
        <v>34721</v>
      </c>
      <c s="34" r="F28">
        <v>24320</v>
      </c>
      <c s="35" r="G28">
        <v>154204</v>
      </c>
      <c s="34" r="H28">
        <v>52973</v>
      </c>
      <c s="34" r="I28">
        <v>62883</v>
      </c>
      <c s="35" r="J28">
        <v>133256</v>
      </c>
      <c s="34" r="K28">
        <v>65061</v>
      </c>
      <c s="34" r="L28">
        <v>74662</v>
      </c>
    </row>
    <row>
      <c s="20" t="s" r="A29"/>
      <c s="20" t="s" r="B29">
        <v>212</v>
      </c>
      <c s="37" r="C29">
        <v>240428</v>
      </c>
      <c s="37" r="D29">
        <v>274404</v>
      </c>
      <c s="37" r="E29">
        <v>283251</v>
      </c>
      <c s="37" r="F29">
        <v>223326</v>
      </c>
      <c s="37" r="G29">
        <v>455946</v>
      </c>
      <c s="37" r="H29">
        <v>401417</v>
      </c>
      <c s="37" r="I29">
        <v>337300</v>
      </c>
      <c s="37" r="J29">
        <v>370457</v>
      </c>
      <c s="37" r="K29">
        <v>317519</v>
      </c>
      <c s="37" r="L29">
        <v>342750</v>
      </c>
    </row>
    <row>
      <c t="s" r="A30"/>
      <c t="s" r="B30"/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t="s" r="A31"/>
      <c s="20" t="s" r="B31">
        <v>213</v>
      </c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t="s" r="A32"/>
      <c t="s" r="B32">
        <v>214</v>
      </c>
      <c s="34" r="C32">
        <v>20692</v>
      </c>
      <c s="25" r="D32">
        <v>5742</v>
      </c>
      <c s="35" r="E32">
        <v>-19217</v>
      </c>
      <c s="34" r="F32">
        <v>57723</v>
      </c>
      <c s="35" r="G32">
        <v>-19079</v>
      </c>
      <c s="34" r="H32">
        <v>40426</v>
      </c>
      <c s="35" r="I32">
        <v>-53540</v>
      </c>
      <c s="35" r="J32">
        <v>-25722</v>
      </c>
      <c s="35" r="K32">
        <v>132417</v>
      </c>
      <c s="35" r="L32">
        <v>222396</v>
      </c>
    </row>
    <row>
      <c t="s" r="A33"/>
      <c s="20" t="s" r="B33">
        <v>215</v>
      </c>
      <c t="s" r="C33"/>
      <c t="s" r="D33"/>
      <c t="s" r="E33"/>
      <c t="s" r="F33"/>
      <c t="s" r="G33"/>
      <c t="s" r="H33"/>
      <c t="s" r="I33"/>
      <c t="s" r="J33"/>
      <c t="s" r="K33"/>
      <c t="s" r="L33"/>
    </row>
    <row>
      <c s="29" r="A34">
        <v>18</v>
      </c>
      <c t="s" r="B34">
        <v>169</v>
      </c>
      <c s="34" r="C34">
        <v>26010</v>
      </c>
      <c s="25" r="D34">
        <v>4933</v>
      </c>
      <c s="35" r="E34">
        <v>-18466</v>
      </c>
      <c s="34" r="F34">
        <v>47744</v>
      </c>
      <c s="35" r="G34">
        <v>-11145</v>
      </c>
      <c s="34" r="H34">
        <v>20970</v>
      </c>
      <c s="35" r="I34">
        <v>-23092</v>
      </c>
      <c s="34" r="J34">
        <v>-8619</v>
      </c>
      <c t="s" r="K34"/>
      <c t="s" r="L34"/>
    </row>
    <row>
      <c s="29" r="A35">
        <v>19</v>
      </c>
      <c t="s" r="B35">
        <v>216</v>
      </c>
      <c s="25" r="C35">
        <v>5318</v>
      </c>
      <c s="51" r="D35">
        <v>-809</v>
      </c>
      <c s="23" r="E35">
        <v>751</v>
      </c>
      <c s="34" r="F35">
        <v>-9979</v>
      </c>
      <c s="25" r="G35">
        <v>7934</v>
      </c>
      <c s="35" r="H35">
        <v>-19456</v>
      </c>
      <c s="34" r="I35">
        <v>30448</v>
      </c>
      <c s="34" r="J35">
        <v>17103</v>
      </c>
      <c t="s" r="K35"/>
      <c t="s" r="L35"/>
    </row>
    <row>
      <c t="s" r="A36"/>
      <c s="20" t="s" r="B36">
        <v>217</v>
      </c>
      <c t="s" r="C36"/>
      <c t="s" r="D36"/>
      <c t="s" r="E36"/>
      <c t="s" r="F36"/>
      <c t="s" r="G36"/>
      <c t="s" r="H36"/>
      <c t="s" r="I36"/>
      <c t="s" r="J36"/>
      <c t="s" r="K36"/>
      <c t="s" r="L36"/>
    </row>
    <row>
      <c s="29" r="A37">
        <v>20</v>
      </c>
      <c t="s" r="B37">
        <v>218</v>
      </c>
      <c s="26" r="C37">
        <v>5.4</v>
      </c>
      <c s="26" r="D37">
        <v>4.3</v>
      </c>
      <c s="26" r="E37">
        <v>4.7</v>
      </c>
      <c s="26" r="F37">
        <v>4.0</v>
      </c>
      <c s="26" r="G37">
        <v>3.6</v>
      </c>
      <c s="26" r="H37">
        <v>4.4</v>
      </c>
      <c s="26" r="I37">
        <v>7.6</v>
      </c>
      <c s="26" r="J37">
        <v>7.9</v>
      </c>
      <c t="s" r="K37"/>
      <c t="s" r="L37"/>
    </row>
    <row>
      <c s="29" r="A38">
        <v>21</v>
      </c>
      <c t="s" r="B38">
        <v>219</v>
      </c>
      <c s="26" r="C38">
        <v>7.1</v>
      </c>
      <c s="26" r="D38">
        <v>6.6</v>
      </c>
      <c s="26" r="E38">
        <v>6.3</v>
      </c>
      <c s="28" r="F38">
        <v>12.7</v>
      </c>
      <c s="28" r="G38">
        <v>14.8</v>
      </c>
      <c s="26" r="H38">
        <v>3.3</v>
      </c>
      <c s="26" r="I38">
        <v>6.1</v>
      </c>
      <c s="26" r="J38">
        <v>3.5</v>
      </c>
      <c t="s" r="K38"/>
      <c t="s" r="L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1" t="s" r="B40">
        <v>102</v>
      </c>
      <c s="33" r="C40">
        <f>_xlfn.HYPERLINK("mailto:econ@beeflambnz.com","econ@beeflambnz.com")</f>
      </c>
      <c t="s" r="D40"/>
      <c t="s" r="E40"/>
      <c s="19" t="s" r="F40">
        <v>54</v>
      </c>
      <c t="s" r="G40"/>
      <c t="s" r="H40"/>
      <c t="s" r="I40"/>
      <c t="s" r="J40"/>
      <c t="s" r="K40"/>
      <c s="21" t="s" r="L40">
        <v>103</v>
      </c>
    </row>
  </sheetData>
  <mergeCells count="1">
    <mergeCell ref="C40:E40"/>
  </mergeCells>
  <hyperlinks>
    <hyperlink ref="L2" location="Notes!A1" display="Notes tab"/>
    <hyperlink ref="F40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  <legacy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/>
  <dcterms:created xsi:type="dcterms:W3CDTF">2026-04-01T06:57:21Z</dcterms:created>
</cp:coreProperties>
</file>