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eflamb-my.sharepoint.com/personal/angie_fisher_beeflambnz_com/Documents/Documents/website/BNS.6100 March 2026/Website benchmarks/"/>
    </mc:Choice>
  </mc:AlternateContent>
  <xr:revisionPtr revIDLastSave="1" documentId="11_7916C0EA4DEECFE752B0BC51F05479A07E28FBD3" xr6:coauthVersionLast="47" xr6:coauthVersionMax="47" xr10:uidLastSave="{2ECEEF28-6A17-4DAB-AC8D-F1082ED716F0}"/>
  <bookViews>
    <workbookView xWindow="-120" yWindow="-120" windowWidth="29040" windowHeight="15720" activeTab="2" xr2:uid="{00000000-000D-0000-FFFF-FFFF00000000}"/>
  </bookViews>
  <sheets>
    <sheet name="Notes" sheetId="1" r:id="rId1"/>
    <sheet name="PerformanceIndicators-Farm" sheetId="2" r:id="rId2"/>
    <sheet name="RevenueExpenseProfit-Farm" sheetId="3" r:id="rId3"/>
    <sheet name="RevenueExpenseProfit-SU" sheetId="4" r:id="rId4"/>
    <sheet name="RevenueExpenseProfit-HA" sheetId="5" r:id="rId5"/>
    <sheet name="CapitalStructure-Farm" sheetId="6" r:id="rId6"/>
    <sheet name="CapitalStructure-SU" sheetId="7" r:id="rId7"/>
    <sheet name="CapitalStructure-HA" sheetId="8" r:id="rId8"/>
    <sheet name="FlowOfFunds-Farm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9" l="1"/>
  <c r="C42" i="8"/>
  <c r="C41" i="7"/>
  <c r="C42" i="6"/>
  <c r="C51" i="5"/>
  <c r="C51" i="4"/>
  <c r="C51" i="3"/>
  <c r="C48" i="2"/>
  <c r="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BLNZ</author>
  </authors>
  <commentList>
    <comment ref="C14" authorId="0" shapeId="0" xr:uid="{00000000-0006-0000-0800-000001000000}">
      <text>
        <r>
          <rPr>
            <sz val="10"/>
            <rFont val="Arial"/>
            <family val="2"/>
          </rPr>
          <t>Rate: 5.1%
Term: 4.8 years</t>
        </r>
      </text>
    </comment>
    <comment ref="D14" authorId="0" shapeId="0" xr:uid="{00000000-0006-0000-0800-000002000000}">
      <text>
        <r>
          <rPr>
            <sz val="10"/>
            <rFont val="Arial"/>
            <family val="2"/>
          </rPr>
          <t>Rate: 4.7%
Term: 5.6 years</t>
        </r>
      </text>
    </comment>
    <comment ref="E14" authorId="0" shapeId="0" xr:uid="{00000000-0006-0000-0800-000003000000}">
      <text>
        <r>
          <rPr>
            <sz val="10"/>
            <rFont val="Arial"/>
            <family val="2"/>
          </rPr>
          <t>Rate: 4.8%
Term: 6.0 years</t>
        </r>
      </text>
    </comment>
    <comment ref="F14" authorId="0" shapeId="0" xr:uid="{00000000-0006-0000-0800-000004000000}">
      <text>
        <r>
          <rPr>
            <sz val="10"/>
            <rFont val="Arial"/>
            <family val="2"/>
          </rPr>
          <t>Rate: 3.9%
Term: 6.9 years</t>
        </r>
      </text>
    </comment>
    <comment ref="G14" authorId="0" shapeId="0" xr:uid="{00000000-0006-0000-0800-000005000000}">
      <text>
        <r>
          <rPr>
            <sz val="10"/>
            <rFont val="Arial"/>
            <family val="2"/>
          </rPr>
          <t>Rate: 3.7%
Term: 9.5 years</t>
        </r>
      </text>
    </comment>
    <comment ref="H14" authorId="0" shapeId="0" xr:uid="{00000000-0006-0000-0800-000006000000}">
      <text>
        <r>
          <rPr>
            <sz val="10"/>
            <rFont val="Arial"/>
            <family val="2"/>
          </rPr>
          <t>Rate: 4.5%
Term: 5.1 years</t>
        </r>
      </text>
    </comment>
    <comment ref="I14" authorId="0" shapeId="0" xr:uid="{00000000-0006-0000-0800-000007000000}">
      <text>
        <r>
          <rPr>
            <sz val="10"/>
            <rFont val="Arial"/>
            <family val="2"/>
          </rPr>
          <t>Rate: 6.2%
Term: 9.8 years</t>
        </r>
      </text>
    </comment>
    <comment ref="J14" authorId="0" shapeId="0" xr:uid="{00000000-0006-0000-0800-000008000000}">
      <text>
        <r>
          <rPr>
            <sz val="10"/>
            <rFont val="Arial"/>
            <family val="2"/>
          </rPr>
          <t>Rate: 7.1%
Term: 4.4 years</t>
        </r>
      </text>
    </comment>
  </commentList>
</comments>
</file>

<file path=xl/sharedStrings.xml><?xml version="1.0" encoding="utf-8"?>
<sst xmlns="http://schemas.openxmlformats.org/spreadsheetml/2006/main" count="531" uniqueCount="224">
  <si>
    <t>Sheep and Beef Farm Survey: Class 9 All Classes - New Zealand</t>
  </si>
  <si>
    <t>This workbook has a number of "tabs" (at the bottom of the page) with each tab containing data</t>
  </si>
  <si>
    <t>Navigate within this workbook</t>
  </si>
  <si>
    <t>on a per Farm, per Hectare (ha) or per Stock Unit (su) basis.</t>
  </si>
  <si>
    <t>Performance Indicators Per Farm Analysis</t>
  </si>
  <si>
    <t>$ Per Farm Analysis</t>
  </si>
  <si>
    <t>Individual Farm Classes in the table below are ranked from Extensive to Intensive and comprise:</t>
  </si>
  <si>
    <t>$ Per Stock Unit Analysis</t>
  </si>
  <si>
    <t>$ Per Hectare Analysis</t>
  </si>
  <si>
    <t>Northland</t>
  </si>
  <si>
    <t>East</t>
  </si>
  <si>
    <t>Taranaki-</t>
  </si>
  <si>
    <t>Capital Structure $ per Farm</t>
  </si>
  <si>
    <t>North Island</t>
  </si>
  <si>
    <t>Waikato-BoP</t>
  </si>
  <si>
    <t>Coast</t>
  </si>
  <si>
    <t>Manawatu</t>
  </si>
  <si>
    <t>Capital Structure $ per Stock Unit</t>
  </si>
  <si>
    <t>Class 3</t>
  </si>
  <si>
    <t>North Island Hard Hill Country</t>
  </si>
  <si>
    <t>Capital Structure $ per Hectare</t>
  </si>
  <si>
    <t>Class 4</t>
  </si>
  <si>
    <t>North Island Hill Country</t>
  </si>
  <si>
    <t>Flow of Funds $ per Farm</t>
  </si>
  <si>
    <t>Class 5</t>
  </si>
  <si>
    <t>North Island Intensive Finishing</t>
  </si>
  <si>
    <t>Class 9</t>
  </si>
  <si>
    <t>All Classes Region</t>
  </si>
  <si>
    <t>Marlborough</t>
  </si>
  <si>
    <t>Otago</t>
  </si>
  <si>
    <t>South Island</t>
  </si>
  <si>
    <t>Canterbury</t>
  </si>
  <si>
    <t>Southland</t>
  </si>
  <si>
    <t>Class 1</t>
  </si>
  <si>
    <t>South Island High Country</t>
  </si>
  <si>
    <t>Class 2</t>
  </si>
  <si>
    <t>South Island Hill Country</t>
  </si>
  <si>
    <t>Class 6</t>
  </si>
  <si>
    <t>South Island Finishing Breeding</t>
  </si>
  <si>
    <t>Class 7</t>
  </si>
  <si>
    <t>South Island Intensive Finishing</t>
  </si>
  <si>
    <t>Class 8</t>
  </si>
  <si>
    <t>South Island Mixed Finishing</t>
  </si>
  <si>
    <t>New Zealand</t>
  </si>
  <si>
    <t>NZ</t>
  </si>
  <si>
    <t>All Classes NZ</t>
  </si>
  <si>
    <t>The Class 9  "All Classes NZ" or "All Classes Region" Farm is a weighted average of its respective farm Classes and does</t>
  </si>
  <si>
    <t>not represent any one farm but is a useful representation of the New Zealand Sheep and Beef Farm Sector or a Region</t>
  </si>
  <si>
    <t>subsector Farm that describes annual data and sector trends.</t>
  </si>
  <si>
    <t>If more information is required, please use the following contact email address:</t>
  </si>
  <si>
    <t>econ@beeflambnz.com</t>
  </si>
  <si>
    <t>BNS.6100</t>
  </si>
  <si>
    <t>Beef + Lamb New Zealand Economic Service</t>
  </si>
  <si>
    <t>Sheep and Beef Farm Survey - Performance Indicators Per Farm Analysis</t>
  </si>
  <si>
    <t>Notes tab</t>
  </si>
  <si>
    <t>Class 9 All Classes - New Zealand</t>
  </si>
  <si>
    <t>Provisional</t>
  </si>
  <si>
    <t>Forecast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</si>
  <si>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</si>
  <si>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</si>
  <si>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</si>
  <si>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</si>
  <si>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</si>
  <si>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</si>
  <si>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</si>
  <si>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</si>
  <si>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</si>
  <si>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</si>
  <si>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Physical Indicators</t>
  </si>
  <si>
    <t>Effective Area (Hectares)</t>
  </si>
  <si>
    <t>Total Labour Units</t>
  </si>
  <si>
    <t>Total Stock Units at Open</t>
  </si>
  <si>
    <t>Stock Units per ha</t>
  </si>
  <si>
    <t>Production Indicators</t>
  </si>
  <si>
    <t>Ewe Lambing %</t>
  </si>
  <si>
    <t>Hogget lambs as % Total lambs</t>
  </si>
  <si>
    <t>Calving %</t>
  </si>
  <si>
    <t>Fawning %</t>
  </si>
  <si>
    <t>Shorn Wool Sold kg Per Sheep</t>
  </si>
  <si>
    <t>Shorn Wool Sold kg Per Sheep SU</t>
  </si>
  <si>
    <t>Price Indicators</t>
  </si>
  <si>
    <t>Net Wool cents per kg greasy</t>
  </si>
  <si>
    <t>Sales Prime Lamb  $ per head</t>
  </si>
  <si>
    <t>Sales Store lambs $ per head</t>
  </si>
  <si>
    <t>Sales Ewes MA Prime $ per head</t>
  </si>
  <si>
    <t>Sales Ewes MA Store $ per head</t>
  </si>
  <si>
    <t>Sales Ewes 2th Prime $ per head</t>
  </si>
  <si>
    <t>Sales Ewes 2th Store $ per head</t>
  </si>
  <si>
    <t>Sales Steers 1-1.5 yr Prime $ per head</t>
  </si>
  <si>
    <t>Sales Steers 2 yr+ Prime $ per head</t>
  </si>
  <si>
    <t>Sales Bull Beef Prime/Boner $ per head</t>
  </si>
  <si>
    <t>Sales Cows Prime/Boner      $ per head</t>
  </si>
  <si>
    <t>Sales Bull Beef   1 yr Store $ per head</t>
  </si>
  <si>
    <t>Sales Steers  1-1.5 yr Store $ per head</t>
  </si>
  <si>
    <t>Sales Heifers 1-1.5 yr Store $ per head</t>
  </si>
  <si>
    <t>Financial Indicators</t>
  </si>
  <si>
    <t>Economic Farm Surplus $ per hectare</t>
  </si>
  <si>
    <t>Economic Farm Surplus $ per stock unit</t>
  </si>
  <si>
    <t>Earnings b4 Interest Tax &amp; Rent $ per ha</t>
  </si>
  <si>
    <t>Earnings b4 Interest Tax &amp; Rent $ per SU</t>
  </si>
  <si>
    <t>Rate of Return on Total Farm Capital %</t>
  </si>
  <si>
    <t>Equity as % of Total Assets</t>
  </si>
  <si>
    <t>For more information:</t>
  </si>
  <si>
    <t>© Beef + Lamb New Zealand Economic Service 2026</t>
  </si>
  <si>
    <t>Sheep and Beef Farm Survey - $ Per Farm Analysis</t>
  </si>
  <si>
    <t>Revenue Per Farm</t>
  </si>
  <si>
    <t>Wool</t>
  </si>
  <si>
    <t>Sheep</t>
  </si>
  <si>
    <t>Cattle</t>
  </si>
  <si>
    <t>Dairy Grazing</t>
  </si>
  <si>
    <t>Deer + Velvet</t>
  </si>
  <si>
    <t>Cash Crop</t>
  </si>
  <si>
    <t>Other</t>
  </si>
  <si>
    <t>Total Gross Revenue</t>
  </si>
  <si>
    <t>Expenditure Per Farm</t>
  </si>
  <si>
    <t>Wages</t>
  </si>
  <si>
    <t>Animal Health</t>
  </si>
  <si>
    <t>Weed &amp; Pest Control</t>
  </si>
  <si>
    <t>Shearing Expenses</t>
  </si>
  <si>
    <t>Fertiliser</t>
  </si>
  <si>
    <t>Lime</t>
  </si>
  <si>
    <t>Seeds</t>
  </si>
  <si>
    <t>Vehicle Expenses</t>
  </si>
  <si>
    <t>Fuel</t>
  </si>
  <si>
    <t>Electricity</t>
  </si>
  <si>
    <t>Feed &amp; Grazing</t>
  </si>
  <si>
    <t>Dog expenses</t>
  </si>
  <si>
    <t>Irrigation Charges</t>
  </si>
  <si>
    <t>Cultivation &amp; Sowing</t>
  </si>
  <si>
    <t>Cash Crop Expenses</t>
  </si>
  <si>
    <t>Repairs &amp; Maintenance</t>
  </si>
  <si>
    <t>Cartage</t>
  </si>
  <si>
    <t>Administration Expenses</t>
  </si>
  <si>
    <t>Total Working Expenses</t>
  </si>
  <si>
    <t>Insurance</t>
  </si>
  <si>
    <t>ACC Levies</t>
  </si>
  <si>
    <t>Rates</t>
  </si>
  <si>
    <t>Managerial Salaries</t>
  </si>
  <si>
    <t>Interest</t>
  </si>
  <si>
    <t>Rent</t>
  </si>
  <si>
    <t>Total Standing Charges</t>
  </si>
  <si>
    <t>Total Cash Expenditure</t>
  </si>
  <si>
    <t>Depreciation</t>
  </si>
  <si>
    <t>Total Farm Expenditure</t>
  </si>
  <si>
    <t>Farm Profit before Tax</t>
  </si>
  <si>
    <t>Sheep and Beef Farm Survey - $ Per Stock Unit Analysis</t>
  </si>
  <si>
    <t>Revenue Per Stock Unit</t>
  </si>
  <si>
    <t>Wool Ac       per Sheep SU</t>
  </si>
  <si>
    <t>Sheep Ac      per Sheep SU</t>
  </si>
  <si>
    <t>Wool+Sheep Ac per Sheep SU</t>
  </si>
  <si>
    <t>Shearing exp per Sheep SU</t>
  </si>
  <si>
    <t>Cattle Ac per Beef Cattle SU</t>
  </si>
  <si>
    <t>Dairy Grazing per Dairy (Replacement) SU</t>
  </si>
  <si>
    <t>Deer + Velvet  per Deer SU</t>
  </si>
  <si>
    <t>Total Gross Revenue per SU</t>
  </si>
  <si>
    <t>Expenditure Per Stock Unit</t>
  </si>
  <si>
    <t>Sheep and Beef Farm Survey - $ Per Hectare Analysis</t>
  </si>
  <si>
    <t>Revenue Per Hectare</t>
  </si>
  <si>
    <t>Expenditure Per Hectare</t>
  </si>
  <si>
    <t>Sheep and Beef Farm Survey - Capital Structure $ per Farm</t>
  </si>
  <si>
    <t>ASSETS</t>
  </si>
  <si>
    <t>Capital Value (excluding Homestead)</t>
  </si>
  <si>
    <t>Truck and Tractor</t>
  </si>
  <si>
    <t>Other Plant &amp; Machinery</t>
  </si>
  <si>
    <t>Sheep at Market Value</t>
  </si>
  <si>
    <t>Cattle at Market Value</t>
  </si>
  <si>
    <t>Deer at Market Value</t>
  </si>
  <si>
    <t>Other Livestock at Market Value</t>
  </si>
  <si>
    <t>FARM CAPITAL</t>
  </si>
  <si>
    <t>Current Assets</t>
  </si>
  <si>
    <t>Term Deposits</t>
  </si>
  <si>
    <t>Income Equalisation Balance</t>
  </si>
  <si>
    <t>Investments Off-Farm</t>
  </si>
  <si>
    <t>Other Assets</t>
  </si>
  <si>
    <t>Homestead</t>
  </si>
  <si>
    <t>Car</t>
  </si>
  <si>
    <t>TOTAL ASSETS AT CLOSE</t>
  </si>
  <si>
    <t>LIABILITIES</t>
  </si>
  <si>
    <t>Current Liabilities</t>
  </si>
  <si>
    <t>Fixed Liabilities</t>
  </si>
  <si>
    <t>Net Worth</t>
  </si>
  <si>
    <t>TOTAL AT CLOSE</t>
  </si>
  <si>
    <t>Sheep at Open</t>
  </si>
  <si>
    <t>Cattle at Open</t>
  </si>
  <si>
    <t>Deer at Open</t>
  </si>
  <si>
    <t>Effective Area (Ha)</t>
  </si>
  <si>
    <t>Reserves calculated in this manner recognises these non-owned assets and allows the true Net Worth position to be shown in line 18.</t>
  </si>
  <si>
    <t>Sheep and Beef Farm Survey - Capital Structure $ per Stock Unit</t>
  </si>
  <si>
    <t>Reserves calculated in this manner recognises these non-owned assets and allows the true Net Worth position to be shown in line 17.</t>
  </si>
  <si>
    <t>Sheep and Beef Farm Survey - Capital Structure $ per Hectare</t>
  </si>
  <si>
    <t>Sheep and Beef Farm Survey - Flow of Funds $ per Farm</t>
  </si>
  <si>
    <t>SOURCE OF FUNDS</t>
  </si>
  <si>
    <t>Farm Profit Before Tax</t>
  </si>
  <si>
    <t>plus Depreciation</t>
  </si>
  <si>
    <t>plus Livestock Value Change</t>
  </si>
  <si>
    <t>= FARM CASH SURPLUS</t>
  </si>
  <si>
    <t>plus Interest &amp; Dividends</t>
  </si>
  <si>
    <t>plus Non Farm Income</t>
  </si>
  <si>
    <t>plus Mortgage Increase*</t>
  </si>
  <si>
    <t>plus Carbon Credit Receipts</t>
  </si>
  <si>
    <t>plus Other Sources</t>
  </si>
  <si>
    <t>= SOURCE OF FUNDS (A)</t>
  </si>
  <si>
    <t>APPLICATION OF FUNDS</t>
  </si>
  <si>
    <t>New Buildings &amp; Additions</t>
  </si>
  <si>
    <t>plus Plant &amp; Vehicles</t>
  </si>
  <si>
    <t>plus Income Equalisation A/c</t>
  </si>
  <si>
    <t>plus Term Deposits</t>
  </si>
  <si>
    <t>plus Investment</t>
  </si>
  <si>
    <t>plus Mortgage Reduction</t>
  </si>
  <si>
    <t>plus Drawings</t>
  </si>
  <si>
    <t>plus Tax</t>
  </si>
  <si>
    <t>plus Other Applications</t>
  </si>
  <si>
    <t>= APPLICATION OF FUNDS (B)</t>
  </si>
  <si>
    <t>SOURCE - APPLICATION (A-B)</t>
  </si>
  <si>
    <t>= CHANGE IN WORKING CAPITAL</t>
  </si>
  <si>
    <t>REFLECTED BY CHANGE IN</t>
  </si>
  <si>
    <t>less Current Liabilities</t>
  </si>
  <si>
    <t>*MORTGAGE INCREASE DETAILS</t>
  </si>
  <si>
    <t>Interest Rate %</t>
  </si>
  <si>
    <t>Term in Years</t>
  </si>
  <si>
    <t>✓</t>
  </si>
  <si>
    <r>
      <t>Reserves</t>
    </r>
    <r>
      <rPr>
        <sz val="14"/>
        <color rgb="FFFF0000"/>
        <rFont val="Arial"/>
      </rPr>
      <t>*</t>
    </r>
    <r>
      <rPr>
        <sz val="10"/>
        <rFont val="Arial"/>
        <family val="2"/>
      </rPr>
      <t/>
    </r>
  </si>
  <si>
    <r>
      <rPr>
        <sz val="14"/>
        <color rgb="FFFF0000"/>
        <rFont val="Arial"/>
      </rPr>
      <t>*</t>
    </r>
    <r>
      <rPr>
        <sz val="10"/>
        <rFont val="Arial"/>
        <family val="2"/>
      </rPr>
      <t>Reserves shown in line 17 is not cash but a value that recognises that all (owned and leased) assets, e.g. leased land, are included under Assets at current market value.</t>
    </r>
  </si>
  <si>
    <r>
      <rPr>
        <sz val="14"/>
        <color rgb="FFFF0000"/>
        <rFont val="Arial"/>
      </rPr>
      <t>*</t>
    </r>
    <r>
      <rPr>
        <sz val="10"/>
        <rFont val="Arial"/>
        <family val="2"/>
      </rPr>
      <t>Reserves shown in line 16 is not cash but a value that recognises that all (owned and leased) assets, e.g. leased land, are included under Assets at current market value.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</si>
</sst>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dd\-mm\-yy"/>
    <numFmt numFmtId="165" formatCode="##0"/>
    <numFmt numFmtId="166" formatCode="0.0"/>
    <numFmt numFmtId="167" formatCode="##0.0"/>
    <numFmt numFmtId="168" formatCode="#0.0"/>
    <numFmt numFmtId="169" formatCode="#0"/>
    <numFmt numFmtId="170" formatCode="#0.00"/>
    <numFmt numFmtId="171" formatCode="##0.00"/>
    <numFmt numFmtId="172" formatCode="##,##0"/>
    <numFmt numFmtId="173" formatCode="###,##0"/>
    <numFmt numFmtId="174" formatCode="###0.00"/>
    <numFmt numFmtId="175" formatCode="#,###,##0"/>
    <numFmt numFmtId="176" formatCode="##,###,##0"/>
    <numFmt numFmtId="177" formatCode="##,##0.00"/>
    <numFmt numFmtId="178" formatCode="###0"/>
  </numFmts>
  <fonts count="6" x14ac:knownFonts="1">
    <font>
      <sz val="10"/>
      <name val="Arial"/>
      <family val="2"/>
    </font>
    <font>
      <b/>
      <sz val="14"/>
      <name val="Arial"/>
    </font>
    <font>
      <u/>
      <sz val="10"/>
      <color rgb="FF041690"/>
      <name val="Arial"/>
    </font>
    <font>
      <b/>
      <sz val="10"/>
      <name val="Arial"/>
    </font>
    <font>
      <b/>
      <sz val="11"/>
      <name val="Arial"/>
    </font>
    <font>
      <sz val="14"/>
      <color rgb="FFFF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70" fontId="0" fillId="0" borderId="0" xfId="0" applyNumberFormat="1" applyAlignment="1">
      <alignment horizontal="right"/>
    </xf>
    <xf numFmtId="171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72" fontId="0" fillId="0" borderId="0" xfId="0" applyNumberFormat="1" applyAlignment="1">
      <alignment horizontal="right"/>
    </xf>
    <xf numFmtId="173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0" fontId="0" fillId="0" borderId="0" xfId="0" applyAlignment="1">
      <alignment indent="1"/>
    </xf>
    <xf numFmtId="171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74" fontId="3" fillId="0" borderId="0" xfId="0" applyNumberFormat="1" applyFont="1" applyAlignment="1">
      <alignment horizontal="right"/>
    </xf>
    <xf numFmtId="175" fontId="0" fillId="0" borderId="0" xfId="0" applyNumberFormat="1" applyAlignment="1">
      <alignment horizontal="right"/>
    </xf>
    <xf numFmtId="175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177" fontId="3" fillId="0" borderId="0" xfId="0" applyNumberFormat="1" applyFont="1" applyAlignment="1">
      <alignment horizontal="right"/>
    </xf>
    <xf numFmtId="178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71299AA3-03FE-480D-988B-5523D112061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workbookViewId="0"/>
  </sheetViews>
  <sheetFormatPr defaultRowHeight="15" x14ac:dyDescent="0.2"/>
  <cols>
    <col min="1" max="2" width="4" customWidth="1"/>
    <col min="3" max="3" width="14" customWidth="1"/>
    <col min="4" max="6" width="9" customWidth="1"/>
    <col min="7" max="7" width="13" customWidth="1"/>
    <col min="8" max="8" width="10" customWidth="1"/>
    <col min="9" max="9" width="12" customWidth="1"/>
    <col min="10" max="13" width="9" customWidth="1"/>
  </cols>
  <sheetData>
    <row r="1" spans="1:14" ht="12.75" x14ac:dyDescent="0.2"/>
    <row r="2" spans="1:14" ht="18" x14ac:dyDescent="0.25">
      <c r="A2" s="1" t="s">
        <v>0</v>
      </c>
    </row>
    <row r="3" spans="1:14" ht="12.75" x14ac:dyDescent="0.2"/>
    <row r="4" spans="1:14" ht="12.75" x14ac:dyDescent="0.2">
      <c r="A4" s="2">
        <v>1</v>
      </c>
      <c r="B4" t="s">
        <v>1</v>
      </c>
      <c r="K4" t="s">
        <v>2</v>
      </c>
    </row>
    <row r="5" spans="1:14" ht="12.75" x14ac:dyDescent="0.2">
      <c r="B5" t="s">
        <v>3</v>
      </c>
      <c r="K5" s="51" t="s">
        <v>4</v>
      </c>
      <c r="L5" s="52"/>
      <c r="M5" s="52"/>
      <c r="N5" s="52"/>
    </row>
    <row r="6" spans="1:14" ht="12.75" x14ac:dyDescent="0.2">
      <c r="K6" s="51" t="s">
        <v>5</v>
      </c>
      <c r="L6" s="52"/>
      <c r="M6" s="52"/>
      <c r="N6" s="52"/>
    </row>
    <row r="7" spans="1:14" ht="12.75" x14ac:dyDescent="0.2">
      <c r="A7" s="2">
        <v>2</v>
      </c>
      <c r="B7" t="s">
        <v>6</v>
      </c>
      <c r="K7" s="51" t="s">
        <v>7</v>
      </c>
      <c r="L7" s="52"/>
      <c r="M7" s="52"/>
      <c r="N7" s="52"/>
    </row>
    <row r="8" spans="1:14" ht="12.75" x14ac:dyDescent="0.2">
      <c r="K8" s="51" t="s">
        <v>8</v>
      </c>
      <c r="L8" s="52"/>
      <c r="M8" s="52"/>
      <c r="N8" s="52"/>
    </row>
    <row r="9" spans="1:14" ht="12.75" x14ac:dyDescent="0.2">
      <c r="G9" s="3" t="s">
        <v>9</v>
      </c>
      <c r="H9" s="3" t="s">
        <v>10</v>
      </c>
      <c r="I9" s="4" t="s">
        <v>11</v>
      </c>
      <c r="K9" s="51" t="s">
        <v>12</v>
      </c>
      <c r="L9" s="52"/>
      <c r="M9" s="52"/>
      <c r="N9" s="52"/>
    </row>
    <row r="10" spans="1:14" ht="12.75" x14ac:dyDescent="0.2">
      <c r="C10" s="5" t="s">
        <v>13</v>
      </c>
      <c r="D10" s="6"/>
      <c r="E10" s="6"/>
      <c r="F10" s="6"/>
      <c r="G10" s="7" t="s">
        <v>14</v>
      </c>
      <c r="H10" s="8" t="s">
        <v>15</v>
      </c>
      <c r="I10" s="7" t="s">
        <v>16</v>
      </c>
      <c r="K10" s="51" t="s">
        <v>17</v>
      </c>
      <c r="L10" s="52"/>
      <c r="M10" s="52"/>
      <c r="N10" s="52"/>
    </row>
    <row r="11" spans="1:14" ht="12.75" x14ac:dyDescent="0.2">
      <c r="C11" s="9" t="s">
        <v>18</v>
      </c>
      <c r="D11" s="6" t="s">
        <v>19</v>
      </c>
      <c r="E11" s="6"/>
      <c r="F11" s="6"/>
      <c r="G11" s="10" t="s">
        <v>220</v>
      </c>
      <c r="H11" s="10" t="s">
        <v>220</v>
      </c>
      <c r="I11" s="10" t="s">
        <v>220</v>
      </c>
      <c r="K11" s="51" t="s">
        <v>20</v>
      </c>
      <c r="L11" s="52"/>
      <c r="M11" s="52"/>
      <c r="N11" s="52"/>
    </row>
    <row r="12" spans="1:14" ht="12.75" x14ac:dyDescent="0.2">
      <c r="C12" s="9" t="s">
        <v>21</v>
      </c>
      <c r="D12" s="6" t="s">
        <v>22</v>
      </c>
      <c r="E12" s="6"/>
      <c r="F12" s="6"/>
      <c r="G12" s="10" t="s">
        <v>220</v>
      </c>
      <c r="H12" s="10" t="s">
        <v>220</v>
      </c>
      <c r="I12" s="10" t="s">
        <v>220</v>
      </c>
      <c r="K12" s="51" t="s">
        <v>23</v>
      </c>
      <c r="L12" s="52"/>
      <c r="M12" s="52"/>
      <c r="N12" s="52"/>
    </row>
    <row r="13" spans="1:14" ht="12.75" x14ac:dyDescent="0.2">
      <c r="C13" s="9" t="s">
        <v>24</v>
      </c>
      <c r="D13" s="6" t="s">
        <v>25</v>
      </c>
      <c r="E13" s="6"/>
      <c r="F13" s="6"/>
      <c r="G13" s="10" t="s">
        <v>220</v>
      </c>
      <c r="H13" s="10" t="s">
        <v>220</v>
      </c>
      <c r="I13" s="10" t="s">
        <v>220</v>
      </c>
    </row>
    <row r="14" spans="1:14" ht="12.75" x14ac:dyDescent="0.2">
      <c r="C14" s="11" t="s">
        <v>26</v>
      </c>
      <c r="D14" s="12" t="s">
        <v>27</v>
      </c>
      <c r="E14" s="12"/>
      <c r="F14" s="12"/>
      <c r="G14" s="10" t="s">
        <v>220</v>
      </c>
      <c r="H14" s="10" t="s">
        <v>220</v>
      </c>
      <c r="I14" s="10" t="s">
        <v>220</v>
      </c>
    </row>
    <row r="15" spans="1:14" ht="12.75" x14ac:dyDescent="0.2"/>
    <row r="16" spans="1:14" ht="12.75" x14ac:dyDescent="0.2">
      <c r="G16" s="3" t="s">
        <v>28</v>
      </c>
      <c r="H16" s="4" t="s">
        <v>29</v>
      </c>
      <c r="K16" s="51" t="str">
        <f>HYPERLINK("https://beeflambnz.com/industry-data/farm-data-and-industry-production/sheep-beef-farm-survey","Click here for more Survey Reports")</f>
        <v>Click here for more Survey Reports</v>
      </c>
      <c r="L16" s="52"/>
      <c r="M16" s="52"/>
      <c r="N16" s="52"/>
    </row>
    <row r="17" spans="3:8" ht="12.75" x14ac:dyDescent="0.2">
      <c r="C17" s="5" t="s">
        <v>30</v>
      </c>
      <c r="D17" s="6"/>
      <c r="E17" s="6"/>
      <c r="F17" s="6"/>
      <c r="G17" s="13" t="s">
        <v>31</v>
      </c>
      <c r="H17" s="7" t="s">
        <v>32</v>
      </c>
    </row>
    <row r="18" spans="3:8" ht="12.75" x14ac:dyDescent="0.2">
      <c r="C18" s="9" t="s">
        <v>33</v>
      </c>
      <c r="D18" s="6" t="s">
        <v>34</v>
      </c>
      <c r="E18" s="6"/>
      <c r="F18" s="6"/>
      <c r="G18" s="14"/>
      <c r="H18" s="14"/>
    </row>
    <row r="19" spans="3:8" ht="12.75" x14ac:dyDescent="0.2">
      <c r="C19" s="9" t="s">
        <v>35</v>
      </c>
      <c r="D19" s="6" t="s">
        <v>36</v>
      </c>
      <c r="E19" s="6"/>
      <c r="F19" s="6"/>
      <c r="G19" s="10" t="s">
        <v>220</v>
      </c>
      <c r="H19" s="14"/>
    </row>
    <row r="20" spans="3:8" ht="12.75" x14ac:dyDescent="0.2">
      <c r="C20" s="9" t="s">
        <v>37</v>
      </c>
      <c r="D20" s="6" t="s">
        <v>38</v>
      </c>
      <c r="E20" s="6"/>
      <c r="F20" s="6"/>
      <c r="G20" s="10" t="s">
        <v>220</v>
      </c>
      <c r="H20" s="10" t="s">
        <v>220</v>
      </c>
    </row>
    <row r="21" spans="3:8" ht="12.75" x14ac:dyDescent="0.2">
      <c r="C21" s="9" t="s">
        <v>39</v>
      </c>
      <c r="D21" s="6" t="s">
        <v>40</v>
      </c>
      <c r="E21" s="6"/>
      <c r="F21" s="6"/>
      <c r="G21" s="14"/>
      <c r="H21" s="10" t="s">
        <v>220</v>
      </c>
    </row>
    <row r="22" spans="3:8" ht="12.75" x14ac:dyDescent="0.2">
      <c r="C22" s="9" t="s">
        <v>41</v>
      </c>
      <c r="D22" s="6" t="s">
        <v>42</v>
      </c>
      <c r="E22" s="6"/>
      <c r="F22" s="6"/>
      <c r="G22" s="10" t="s">
        <v>220</v>
      </c>
      <c r="H22" s="14"/>
    </row>
    <row r="23" spans="3:8" ht="12.75" x14ac:dyDescent="0.2">
      <c r="C23" s="11" t="s">
        <v>26</v>
      </c>
      <c r="D23" s="12" t="s">
        <v>27</v>
      </c>
      <c r="E23" s="12"/>
      <c r="F23" s="12"/>
      <c r="G23" s="10" t="s">
        <v>220</v>
      </c>
      <c r="H23" s="10" t="s">
        <v>220</v>
      </c>
    </row>
    <row r="24" spans="3:8" ht="12.75" x14ac:dyDescent="0.2"/>
    <row r="25" spans="3:8" ht="12.75" x14ac:dyDescent="0.2">
      <c r="C25" s="5" t="s">
        <v>43</v>
      </c>
      <c r="D25" s="6"/>
      <c r="E25" s="6"/>
      <c r="F25" s="6"/>
      <c r="G25" s="10" t="s">
        <v>44</v>
      </c>
    </row>
    <row r="26" spans="3:8" ht="12.75" x14ac:dyDescent="0.2">
      <c r="C26" s="9" t="s">
        <v>33</v>
      </c>
      <c r="D26" s="6" t="s">
        <v>34</v>
      </c>
      <c r="E26" s="6"/>
      <c r="F26" s="6"/>
      <c r="G26" s="10" t="s">
        <v>220</v>
      </c>
    </row>
    <row r="27" spans="3:8" ht="12.75" x14ac:dyDescent="0.2">
      <c r="C27" s="9" t="s">
        <v>35</v>
      </c>
      <c r="D27" s="6" t="s">
        <v>36</v>
      </c>
      <c r="E27" s="6"/>
      <c r="F27" s="6"/>
      <c r="G27" s="10" t="s">
        <v>220</v>
      </c>
    </row>
    <row r="28" spans="3:8" ht="12.75" x14ac:dyDescent="0.2">
      <c r="C28" s="9" t="s">
        <v>18</v>
      </c>
      <c r="D28" s="6" t="s">
        <v>19</v>
      </c>
      <c r="E28" s="6"/>
      <c r="F28" s="6"/>
      <c r="G28" s="10" t="s">
        <v>220</v>
      </c>
    </row>
    <row r="29" spans="3:8" ht="12.75" x14ac:dyDescent="0.2">
      <c r="C29" s="9" t="s">
        <v>21</v>
      </c>
      <c r="D29" s="6" t="s">
        <v>22</v>
      </c>
      <c r="E29" s="6"/>
      <c r="F29" s="6"/>
      <c r="G29" s="10" t="s">
        <v>220</v>
      </c>
    </row>
    <row r="30" spans="3:8" ht="12.75" x14ac:dyDescent="0.2">
      <c r="C30" s="9" t="s">
        <v>24</v>
      </c>
      <c r="D30" s="6" t="s">
        <v>25</v>
      </c>
      <c r="E30" s="6"/>
      <c r="F30" s="6"/>
      <c r="G30" s="10" t="s">
        <v>220</v>
      </c>
    </row>
    <row r="31" spans="3:8" ht="12.75" x14ac:dyDescent="0.2">
      <c r="C31" s="9" t="s">
        <v>37</v>
      </c>
      <c r="D31" s="6" t="s">
        <v>38</v>
      </c>
      <c r="E31" s="6"/>
      <c r="F31" s="6"/>
      <c r="G31" s="10" t="s">
        <v>220</v>
      </c>
    </row>
    <row r="32" spans="3:8" ht="12.75" x14ac:dyDescent="0.2">
      <c r="C32" s="9" t="s">
        <v>39</v>
      </c>
      <c r="D32" s="6" t="s">
        <v>40</v>
      </c>
      <c r="E32" s="6"/>
      <c r="F32" s="6"/>
      <c r="G32" s="10" t="s">
        <v>220</v>
      </c>
    </row>
    <row r="33" spans="1:7" ht="12.75" x14ac:dyDescent="0.2">
      <c r="C33" s="9" t="s">
        <v>41</v>
      </c>
      <c r="D33" s="6" t="s">
        <v>42</v>
      </c>
      <c r="E33" s="6"/>
      <c r="F33" s="6"/>
      <c r="G33" s="10" t="s">
        <v>220</v>
      </c>
    </row>
    <row r="34" spans="1:7" ht="12.75" x14ac:dyDescent="0.2">
      <c r="C34" s="11" t="s">
        <v>26</v>
      </c>
      <c r="D34" s="12" t="s">
        <v>45</v>
      </c>
      <c r="E34" s="12"/>
      <c r="F34" s="12"/>
      <c r="G34" s="10" t="s">
        <v>220</v>
      </c>
    </row>
    <row r="35" spans="1:7" ht="12.75" x14ac:dyDescent="0.2"/>
    <row r="36" spans="1:7" ht="12.75" x14ac:dyDescent="0.2">
      <c r="A36" s="2">
        <v>3</v>
      </c>
      <c r="B36" t="s">
        <v>46</v>
      </c>
    </row>
    <row r="37" spans="1:7" ht="12.75" x14ac:dyDescent="0.2">
      <c r="B37" t="s">
        <v>47</v>
      </c>
    </row>
    <row r="38" spans="1:7" ht="12.75" x14ac:dyDescent="0.2">
      <c r="B38" t="s">
        <v>48</v>
      </c>
    </row>
    <row r="39" spans="1:7" ht="12.75" x14ac:dyDescent="0.2"/>
    <row r="40" spans="1:7" ht="12.75" x14ac:dyDescent="0.2">
      <c r="A40" s="2">
        <v>4</v>
      </c>
      <c r="B40" t="s">
        <v>49</v>
      </c>
    </row>
    <row r="41" spans="1:7" ht="12.75" x14ac:dyDescent="0.2">
      <c r="C41" t="s">
        <v>50</v>
      </c>
    </row>
    <row r="42" spans="1:7" ht="12.75" x14ac:dyDescent="0.2"/>
    <row r="43" spans="1:7" ht="12.75" x14ac:dyDescent="0.2"/>
  </sheetData>
  <mergeCells count="9">
    <mergeCell ref="K10:N10"/>
    <mergeCell ref="K11:N11"/>
    <mergeCell ref="K12:N12"/>
    <mergeCell ref="K16:N16"/>
    <mergeCell ref="K5:N5"/>
    <mergeCell ref="K6:N6"/>
    <mergeCell ref="K7:N7"/>
    <mergeCell ref="K8:N8"/>
    <mergeCell ref="K9:N9"/>
  </mergeCells>
  <hyperlinks>
    <hyperlink ref="K5" location="'PerformanceIndicators-Farm'!A1" display="Performance Indicators Per Farm Analysis" xr:uid="{00000000-0004-0000-0000-000000000000}"/>
    <hyperlink ref="K6" location="'RevenueExpenseProfit-Farm'!A1" display="$ Per Farm Analysis" xr:uid="{00000000-0004-0000-0000-000001000000}"/>
    <hyperlink ref="K7" location="'RevenueExpenseProfit-SU'!A1" display="$ Per Stock Unit Analysis" xr:uid="{00000000-0004-0000-0000-000002000000}"/>
    <hyperlink ref="K8" location="'RevenueExpenseProfit-HA'!A1" display="$ Per Hectare Analysis" xr:uid="{00000000-0004-0000-0000-000003000000}"/>
    <hyperlink ref="K9" location="'CapitalStructure-Farm'!A1" display="Capital Structure $ per Farm" xr:uid="{00000000-0004-0000-0000-000004000000}"/>
    <hyperlink ref="K10" location="'CapitalStructure-SU'!A1" display="Capital Structure $ per Stock Unit" xr:uid="{00000000-0004-0000-0000-000005000000}"/>
    <hyperlink ref="K11" location="'CapitalStructure-HA'!A1" display="Capital Structure $ per Hectare" xr:uid="{00000000-0004-0000-0000-000006000000}"/>
    <hyperlink ref="K12" location="'FlowOfFunds-Farm'!A1" display="Flow of Funds $ per Farm" xr:uid="{00000000-0004-0000-0000-000007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8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53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68</v>
      </c>
    </row>
    <row r="8" spans="1:12" ht="12.75" x14ac:dyDescent="0.2">
      <c r="A8" s="21">
        <v>1</v>
      </c>
      <c r="B8" t="s">
        <v>69</v>
      </c>
      <c r="C8" s="22">
        <v>640</v>
      </c>
      <c r="D8" s="22">
        <v>684</v>
      </c>
      <c r="E8" s="22">
        <v>695</v>
      </c>
      <c r="F8" s="22">
        <v>698</v>
      </c>
      <c r="G8" s="22">
        <v>698</v>
      </c>
      <c r="H8" s="22">
        <v>700</v>
      </c>
      <c r="I8" s="22">
        <v>714</v>
      </c>
      <c r="J8" s="22">
        <v>714</v>
      </c>
      <c r="K8" s="22">
        <v>714</v>
      </c>
      <c r="L8" s="22">
        <v>714</v>
      </c>
    </row>
    <row r="9" spans="1:12" ht="12.75" x14ac:dyDescent="0.2">
      <c r="A9" s="21">
        <v>2</v>
      </c>
      <c r="B9" t="s">
        <v>70</v>
      </c>
      <c r="C9" s="23">
        <v>1.68</v>
      </c>
      <c r="D9" s="23">
        <v>1.75</v>
      </c>
      <c r="E9" s="23">
        <v>1.79</v>
      </c>
      <c r="F9" s="23">
        <v>1.82</v>
      </c>
      <c r="G9" s="23">
        <v>1.85</v>
      </c>
      <c r="H9" s="23">
        <v>1.88</v>
      </c>
      <c r="I9" s="23">
        <v>1.9</v>
      </c>
      <c r="J9" s="23">
        <v>1.92</v>
      </c>
    </row>
    <row r="10" spans="1:12" ht="12.75" x14ac:dyDescent="0.2">
      <c r="A10" s="21">
        <v>3</v>
      </c>
      <c r="B10" t="s">
        <v>71</v>
      </c>
      <c r="C10" s="24">
        <v>3838</v>
      </c>
      <c r="D10" s="24">
        <v>4097</v>
      </c>
      <c r="E10" s="24">
        <v>4225</v>
      </c>
      <c r="F10" s="24">
        <v>4360</v>
      </c>
      <c r="G10" s="24">
        <v>4399</v>
      </c>
      <c r="H10" s="24">
        <v>4471</v>
      </c>
      <c r="I10" s="24">
        <v>4621</v>
      </c>
      <c r="J10" s="24">
        <v>4579</v>
      </c>
      <c r="K10" s="24">
        <v>4385</v>
      </c>
      <c r="L10" s="24">
        <v>4450</v>
      </c>
    </row>
    <row r="11" spans="1:12" ht="12.75" x14ac:dyDescent="0.2">
      <c r="A11" s="21">
        <v>4</v>
      </c>
      <c r="B11" t="s">
        <v>72</v>
      </c>
      <c r="C11" s="25">
        <v>6</v>
      </c>
      <c r="D11" s="25">
        <v>6</v>
      </c>
      <c r="E11" s="25">
        <v>6.1</v>
      </c>
      <c r="F11" s="25">
        <v>6.2</v>
      </c>
      <c r="G11" s="25">
        <v>6.3</v>
      </c>
      <c r="H11" s="25">
        <v>6.4</v>
      </c>
      <c r="I11" s="25">
        <v>6.5</v>
      </c>
      <c r="J11" s="25">
        <v>6.4</v>
      </c>
    </row>
    <row r="12" spans="1:12" ht="12.75" x14ac:dyDescent="0.2"/>
    <row r="13" spans="1:12" ht="12.75" x14ac:dyDescent="0.2">
      <c r="B13" s="19" t="s">
        <v>73</v>
      </c>
    </row>
    <row r="14" spans="1:12" ht="12.75" x14ac:dyDescent="0.2">
      <c r="A14" s="21">
        <v>5</v>
      </c>
      <c r="B14" t="s">
        <v>74</v>
      </c>
      <c r="C14" s="26">
        <v>128.9</v>
      </c>
      <c r="D14" s="26">
        <v>131.5</v>
      </c>
      <c r="E14" s="26">
        <v>131.6</v>
      </c>
      <c r="F14" s="26">
        <v>129.9</v>
      </c>
      <c r="G14" s="26">
        <v>129.1</v>
      </c>
      <c r="H14" s="26">
        <v>130.1</v>
      </c>
      <c r="I14" s="26">
        <v>128.9</v>
      </c>
      <c r="J14" s="26">
        <v>133.4</v>
      </c>
      <c r="K14" s="26">
        <v>129.1</v>
      </c>
      <c r="L14" s="26">
        <v>132.4</v>
      </c>
    </row>
    <row r="15" spans="1:12" ht="12.75" x14ac:dyDescent="0.2">
      <c r="A15" s="21">
        <v>6</v>
      </c>
      <c r="B15" t="s">
        <v>75</v>
      </c>
      <c r="C15" s="25">
        <v>4.7</v>
      </c>
      <c r="D15" s="25">
        <v>5.4</v>
      </c>
      <c r="E15" s="25">
        <v>5.4</v>
      </c>
      <c r="F15" s="25">
        <v>5.5</v>
      </c>
      <c r="G15" s="25">
        <v>4.8</v>
      </c>
      <c r="H15" s="25">
        <v>5.5</v>
      </c>
      <c r="I15" s="25">
        <v>4.9000000000000004</v>
      </c>
      <c r="J15" s="25">
        <v>5.2</v>
      </c>
      <c r="K15" s="25">
        <v>5.2</v>
      </c>
      <c r="L15" s="25">
        <v>4.9000000000000004</v>
      </c>
    </row>
    <row r="16" spans="1:12" ht="12.75" x14ac:dyDescent="0.2">
      <c r="A16" s="21">
        <v>7</v>
      </c>
      <c r="B16" t="s">
        <v>76</v>
      </c>
      <c r="C16" s="27">
        <v>82.1</v>
      </c>
      <c r="D16" s="27">
        <v>83.1</v>
      </c>
      <c r="E16" s="27">
        <v>82.4</v>
      </c>
      <c r="F16" s="27">
        <v>83.1</v>
      </c>
      <c r="G16" s="27">
        <v>81.8</v>
      </c>
      <c r="H16" s="27">
        <v>81.7</v>
      </c>
      <c r="I16" s="27">
        <v>81</v>
      </c>
      <c r="J16" s="27">
        <v>81.400000000000006</v>
      </c>
      <c r="K16" s="27">
        <v>80.2</v>
      </c>
      <c r="L16" s="27">
        <v>80.7</v>
      </c>
    </row>
    <row r="17" spans="1:12" ht="12.75" x14ac:dyDescent="0.2">
      <c r="A17" s="21">
        <v>8</v>
      </c>
      <c r="B17" t="s">
        <v>77</v>
      </c>
      <c r="C17" s="27">
        <v>78.599999999999994</v>
      </c>
      <c r="D17" s="27">
        <v>78.599999999999994</v>
      </c>
      <c r="E17" s="27">
        <v>78.599999999999994</v>
      </c>
      <c r="F17" s="27">
        <v>80</v>
      </c>
      <c r="G17" s="27">
        <v>81.3</v>
      </c>
      <c r="H17" s="27">
        <v>78.599999999999994</v>
      </c>
      <c r="I17" s="27">
        <v>78.599999999999994</v>
      </c>
      <c r="J17" s="27">
        <v>84.6</v>
      </c>
      <c r="K17" s="27">
        <v>76.900000000000006</v>
      </c>
      <c r="L17" s="27">
        <v>83.3</v>
      </c>
    </row>
    <row r="18" spans="1:12" ht="12.75" x14ac:dyDescent="0.2"/>
    <row r="19" spans="1:12" ht="12.75" x14ac:dyDescent="0.2">
      <c r="A19" s="21">
        <v>9</v>
      </c>
      <c r="B19" t="s">
        <v>78</v>
      </c>
      <c r="C19" s="23">
        <v>4.0599999999999996</v>
      </c>
      <c r="D19" s="23">
        <v>4.66</v>
      </c>
      <c r="E19" s="23">
        <v>4.6900000000000004</v>
      </c>
      <c r="F19" s="23">
        <v>3.63</v>
      </c>
      <c r="G19" s="23">
        <v>4.8</v>
      </c>
      <c r="H19" s="23">
        <v>4.21</v>
      </c>
      <c r="I19" s="23">
        <v>4.1399999999999997</v>
      </c>
      <c r="J19" s="23">
        <v>4.3</v>
      </c>
      <c r="K19" s="23">
        <v>4.16</v>
      </c>
      <c r="L19" s="23">
        <v>4.26</v>
      </c>
    </row>
    <row r="20" spans="1:12" ht="12.75" x14ac:dyDescent="0.2">
      <c r="A20" s="28">
        <v>10</v>
      </c>
      <c r="B20" t="s">
        <v>79</v>
      </c>
      <c r="C20" s="23">
        <v>4.5199999999999996</v>
      </c>
      <c r="D20" s="23">
        <v>5.18</v>
      </c>
      <c r="E20" s="23">
        <v>5.21</v>
      </c>
      <c r="F20" s="23">
        <v>4.05</v>
      </c>
      <c r="G20" s="23">
        <v>5.34</v>
      </c>
      <c r="H20" s="23">
        <v>4.7</v>
      </c>
      <c r="I20" s="23">
        <v>4.63</v>
      </c>
      <c r="J20" s="23">
        <v>4.82</v>
      </c>
      <c r="K20" s="23">
        <v>4.6500000000000004</v>
      </c>
      <c r="L20" s="23">
        <v>4.76</v>
      </c>
    </row>
    <row r="21" spans="1:12" ht="12.75" x14ac:dyDescent="0.2"/>
    <row r="22" spans="1:12" ht="12.75" x14ac:dyDescent="0.2">
      <c r="B22" s="19" t="s">
        <v>80</v>
      </c>
    </row>
    <row r="23" spans="1:12" ht="12.75" x14ac:dyDescent="0.2">
      <c r="A23" s="28">
        <v>11</v>
      </c>
      <c r="B23" t="s">
        <v>81</v>
      </c>
      <c r="C23" s="26">
        <v>314.2</v>
      </c>
      <c r="D23" s="26">
        <v>289</v>
      </c>
      <c r="E23" s="26">
        <v>298.7</v>
      </c>
      <c r="F23" s="26">
        <v>281.10000000000002</v>
      </c>
      <c r="G23" s="26">
        <v>202.3</v>
      </c>
      <c r="H23" s="26">
        <v>246.7</v>
      </c>
      <c r="I23" s="26">
        <v>228.3</v>
      </c>
      <c r="J23" s="26">
        <v>243.8</v>
      </c>
      <c r="K23" s="26">
        <v>295</v>
      </c>
      <c r="L23" s="26">
        <v>356</v>
      </c>
    </row>
    <row r="24" spans="1:12" ht="12.75" x14ac:dyDescent="0.2"/>
    <row r="25" spans="1:12" ht="12.75" x14ac:dyDescent="0.2">
      <c r="A25" s="28">
        <v>12</v>
      </c>
      <c r="B25" t="s">
        <v>82</v>
      </c>
      <c r="C25" s="29">
        <v>97.6</v>
      </c>
      <c r="D25" s="30">
        <v>124.31</v>
      </c>
      <c r="E25" s="30">
        <v>129.11000000000001</v>
      </c>
      <c r="F25" s="30">
        <v>131.84</v>
      </c>
      <c r="G25" s="30">
        <v>120.65</v>
      </c>
      <c r="H25" s="30">
        <v>154.46</v>
      </c>
      <c r="I25" s="30">
        <v>133.41</v>
      </c>
      <c r="J25" s="30">
        <v>109.84</v>
      </c>
      <c r="K25" s="30">
        <v>150.30000000000001</v>
      </c>
      <c r="L25" s="30">
        <v>186.1</v>
      </c>
    </row>
    <row r="26" spans="1:12" ht="12.75" x14ac:dyDescent="0.2">
      <c r="A26" s="28">
        <v>13</v>
      </c>
      <c r="B26" t="s">
        <v>83</v>
      </c>
      <c r="C26" s="29">
        <v>80.38</v>
      </c>
      <c r="D26" s="29">
        <v>92.77</v>
      </c>
      <c r="E26" s="30">
        <v>106.18</v>
      </c>
      <c r="F26" s="29">
        <v>98.39</v>
      </c>
      <c r="G26" s="29">
        <v>97.08</v>
      </c>
      <c r="H26" s="30">
        <v>116.76</v>
      </c>
      <c r="I26" s="30">
        <v>106.87</v>
      </c>
      <c r="J26" s="29">
        <v>79.03</v>
      </c>
      <c r="K26" s="30">
        <v>119.3</v>
      </c>
      <c r="L26" s="30">
        <v>146.5</v>
      </c>
    </row>
    <row r="27" spans="1:12" ht="12.75" x14ac:dyDescent="0.2">
      <c r="A27" s="28">
        <v>14</v>
      </c>
      <c r="B27" t="s">
        <v>84</v>
      </c>
      <c r="C27" s="29">
        <v>76.81</v>
      </c>
      <c r="D27" s="30">
        <v>114.8</v>
      </c>
      <c r="E27" s="30">
        <v>130.43</v>
      </c>
      <c r="F27" s="30">
        <v>135.93</v>
      </c>
      <c r="G27" s="30">
        <v>130.46</v>
      </c>
      <c r="H27" s="30">
        <v>155.31</v>
      </c>
      <c r="I27" s="30">
        <v>112.22</v>
      </c>
      <c r="J27" s="29">
        <v>69.040000000000006</v>
      </c>
      <c r="K27" s="30">
        <v>100.6</v>
      </c>
      <c r="L27" s="30">
        <v>154.6</v>
      </c>
    </row>
    <row r="28" spans="1:12" ht="12.75" x14ac:dyDescent="0.2">
      <c r="A28" s="28">
        <v>15</v>
      </c>
      <c r="B28" t="s">
        <v>85</v>
      </c>
      <c r="C28" s="29">
        <v>88.83</v>
      </c>
      <c r="D28" s="30">
        <v>121</v>
      </c>
      <c r="E28" s="30">
        <v>146.74</v>
      </c>
      <c r="F28" s="30">
        <v>139.18</v>
      </c>
      <c r="G28" s="30">
        <v>138.91</v>
      </c>
      <c r="H28" s="30">
        <v>153.9</v>
      </c>
      <c r="I28" s="30">
        <v>140.07</v>
      </c>
      <c r="J28" s="30">
        <v>100.25</v>
      </c>
      <c r="K28" s="30">
        <v>120.3</v>
      </c>
      <c r="L28" s="30">
        <v>171.3</v>
      </c>
    </row>
    <row r="29" spans="1:12" ht="12.75" x14ac:dyDescent="0.2">
      <c r="A29" s="28">
        <v>16</v>
      </c>
      <c r="B29" t="s">
        <v>86</v>
      </c>
      <c r="C29" s="29">
        <v>87.41</v>
      </c>
      <c r="D29" s="30">
        <v>110.76</v>
      </c>
      <c r="E29" s="30">
        <v>124.76</v>
      </c>
      <c r="F29" s="30">
        <v>124.76</v>
      </c>
      <c r="G29" s="30">
        <v>124.82</v>
      </c>
      <c r="H29" s="30">
        <v>149.08000000000001</v>
      </c>
      <c r="I29" s="30">
        <v>118.22</v>
      </c>
      <c r="J29" s="29">
        <v>88.62</v>
      </c>
    </row>
    <row r="30" spans="1:12" ht="12.75" x14ac:dyDescent="0.2">
      <c r="A30" s="28">
        <v>17</v>
      </c>
      <c r="B30" t="s">
        <v>87</v>
      </c>
      <c r="C30" s="30">
        <v>141.66</v>
      </c>
      <c r="D30" s="30">
        <v>168.19</v>
      </c>
      <c r="E30" s="30">
        <v>214.63</v>
      </c>
      <c r="F30" s="30">
        <v>192.58</v>
      </c>
      <c r="G30" s="30">
        <v>183.85</v>
      </c>
      <c r="H30" s="30">
        <v>220.41</v>
      </c>
      <c r="I30" s="30">
        <v>186.17</v>
      </c>
      <c r="J30" s="30">
        <v>157.16999999999999</v>
      </c>
      <c r="K30" s="30">
        <v>240.2</v>
      </c>
      <c r="L30" s="30">
        <v>308.39999999999998</v>
      </c>
    </row>
    <row r="31" spans="1:12" ht="12.75" x14ac:dyDescent="0.2"/>
    <row r="32" spans="1:12" ht="12.75" x14ac:dyDescent="0.2">
      <c r="A32" s="28">
        <v>18</v>
      </c>
      <c r="B32" t="s">
        <v>88</v>
      </c>
      <c r="C32" s="31">
        <v>1522.29</v>
      </c>
      <c r="D32" s="31">
        <v>1487.17</v>
      </c>
      <c r="E32" s="31">
        <v>1428.12</v>
      </c>
      <c r="F32" s="31">
        <v>1353.78</v>
      </c>
      <c r="G32" s="31">
        <v>1295.25</v>
      </c>
      <c r="H32" s="31">
        <v>1575.45</v>
      </c>
      <c r="I32" s="31">
        <v>1621.16</v>
      </c>
      <c r="J32" s="31">
        <v>1525.57</v>
      </c>
      <c r="K32" s="31">
        <v>1757</v>
      </c>
      <c r="L32" s="31">
        <v>2162</v>
      </c>
    </row>
    <row r="33" spans="1:12" ht="12.75" x14ac:dyDescent="0.2">
      <c r="A33" s="28">
        <v>19</v>
      </c>
      <c r="B33" t="s">
        <v>89</v>
      </c>
      <c r="C33" s="31">
        <v>1702.6</v>
      </c>
      <c r="D33" s="31">
        <v>1687.16</v>
      </c>
      <c r="E33" s="31">
        <v>1712.97</v>
      </c>
      <c r="F33" s="31">
        <v>1755.59</v>
      </c>
      <c r="G33" s="31">
        <v>1615.46</v>
      </c>
      <c r="H33" s="31">
        <v>1902.37</v>
      </c>
      <c r="I33" s="31">
        <v>1923.99</v>
      </c>
      <c r="J33" s="31">
        <v>1838.02</v>
      </c>
      <c r="K33" s="31">
        <v>2350</v>
      </c>
      <c r="L33" s="31">
        <v>2768</v>
      </c>
    </row>
    <row r="34" spans="1:12" ht="12.75" x14ac:dyDescent="0.2">
      <c r="A34" s="28">
        <v>20</v>
      </c>
      <c r="B34" t="s">
        <v>90</v>
      </c>
      <c r="C34" s="31">
        <v>1593.02</v>
      </c>
      <c r="D34" s="31">
        <v>1579.6</v>
      </c>
      <c r="E34" s="31">
        <v>1511.84</v>
      </c>
      <c r="F34" s="31">
        <v>1625.1</v>
      </c>
      <c r="G34" s="31">
        <v>1505.99</v>
      </c>
      <c r="H34" s="31">
        <v>1812.06</v>
      </c>
      <c r="I34" s="31">
        <v>1809.54</v>
      </c>
      <c r="J34" s="31">
        <v>1796.37</v>
      </c>
      <c r="K34" s="31">
        <v>1691</v>
      </c>
      <c r="L34" s="31">
        <v>1986</v>
      </c>
    </row>
    <row r="35" spans="1:12" ht="12.75" x14ac:dyDescent="0.2">
      <c r="A35" s="28">
        <v>21</v>
      </c>
      <c r="B35" t="s">
        <v>91</v>
      </c>
      <c r="C35" s="31">
        <v>1066.49</v>
      </c>
      <c r="D35" s="31">
        <v>1083.57</v>
      </c>
      <c r="E35" s="31">
        <v>1018</v>
      </c>
      <c r="F35" s="30">
        <v>926.74</v>
      </c>
      <c r="G35" s="30">
        <v>920.8</v>
      </c>
      <c r="H35" s="31">
        <v>1077.72</v>
      </c>
      <c r="I35" s="31">
        <v>1095.19</v>
      </c>
      <c r="J35" s="31">
        <v>1064.43</v>
      </c>
      <c r="K35" s="31">
        <v>1502</v>
      </c>
      <c r="L35" s="31">
        <v>1796</v>
      </c>
    </row>
    <row r="36" spans="1:12" ht="12.75" x14ac:dyDescent="0.2">
      <c r="A36" s="28">
        <v>22</v>
      </c>
      <c r="B36" t="s">
        <v>92</v>
      </c>
      <c r="C36" s="31">
        <v>1111.06</v>
      </c>
      <c r="D36" s="31">
        <v>1109.67</v>
      </c>
      <c r="E36" s="31">
        <v>1127.55</v>
      </c>
      <c r="F36" s="31">
        <v>1081.1300000000001</v>
      </c>
      <c r="G36" s="30">
        <v>916.51</v>
      </c>
      <c r="H36" s="31">
        <v>1149.8499999999999</v>
      </c>
      <c r="I36" s="31">
        <v>1256.93</v>
      </c>
      <c r="J36" s="31">
        <v>1197</v>
      </c>
      <c r="K36" s="31">
        <v>1127</v>
      </c>
      <c r="L36" s="31">
        <v>1324</v>
      </c>
    </row>
    <row r="37" spans="1:12" ht="12.75" x14ac:dyDescent="0.2">
      <c r="A37" s="28">
        <v>23</v>
      </c>
      <c r="B37" t="s">
        <v>93</v>
      </c>
      <c r="C37" s="31">
        <v>1146.68</v>
      </c>
      <c r="D37" s="31">
        <v>1187.96</v>
      </c>
      <c r="E37" s="31">
        <v>1164.9000000000001</v>
      </c>
      <c r="F37" s="31">
        <v>1125.52</v>
      </c>
      <c r="G37" s="31">
        <v>1029.25</v>
      </c>
      <c r="H37" s="31">
        <v>1138.1300000000001</v>
      </c>
      <c r="I37" s="31">
        <v>1228.1400000000001</v>
      </c>
      <c r="J37" s="31">
        <v>1220.6199999999999</v>
      </c>
      <c r="K37" s="31">
        <v>1406</v>
      </c>
      <c r="L37" s="31">
        <v>1730</v>
      </c>
    </row>
    <row r="38" spans="1:12" ht="12.75" x14ac:dyDescent="0.2">
      <c r="A38" s="28">
        <v>24</v>
      </c>
      <c r="B38" t="s">
        <v>94</v>
      </c>
      <c r="C38" s="31">
        <v>1032.68</v>
      </c>
      <c r="D38" s="31">
        <v>1056.92</v>
      </c>
      <c r="E38" s="30">
        <v>996.24</v>
      </c>
      <c r="F38" s="30">
        <v>908.08</v>
      </c>
      <c r="G38" s="30">
        <v>880.89</v>
      </c>
      <c r="H38" s="30">
        <v>987.6</v>
      </c>
      <c r="I38" s="31">
        <v>1038.69</v>
      </c>
      <c r="J38" s="31">
        <v>1010.85</v>
      </c>
      <c r="K38" s="31">
        <v>1139</v>
      </c>
      <c r="L38" s="31">
        <v>1365</v>
      </c>
    </row>
    <row r="39" spans="1:12" ht="12.75" x14ac:dyDescent="0.2"/>
    <row r="40" spans="1:12" ht="12.75" x14ac:dyDescent="0.2">
      <c r="B40" s="19" t="s">
        <v>95</v>
      </c>
    </row>
    <row r="41" spans="1:12" ht="12.75" x14ac:dyDescent="0.2">
      <c r="A41" s="28">
        <v>25</v>
      </c>
      <c r="B41" t="s">
        <v>96</v>
      </c>
      <c r="C41" s="29">
        <v>86.02</v>
      </c>
      <c r="D41" s="30">
        <v>161.25</v>
      </c>
      <c r="E41" s="30">
        <v>150.27000000000001</v>
      </c>
      <c r="F41" s="30">
        <v>150.31</v>
      </c>
      <c r="G41" s="29">
        <v>66.260000000000005</v>
      </c>
      <c r="H41" s="30">
        <v>155.32</v>
      </c>
      <c r="I41" s="29">
        <v>61</v>
      </c>
      <c r="J41" s="30">
        <v>-18.510000000000002</v>
      </c>
      <c r="K41" s="30">
        <v>148.38999999999999</v>
      </c>
      <c r="L41" s="30">
        <v>320.23</v>
      </c>
    </row>
    <row r="42" spans="1:12" ht="12.75" x14ac:dyDescent="0.2">
      <c r="A42" s="28">
        <v>26</v>
      </c>
      <c r="B42" t="s">
        <v>97</v>
      </c>
      <c r="C42" s="29">
        <v>14.34</v>
      </c>
      <c r="D42" s="29">
        <v>26.92</v>
      </c>
      <c r="E42" s="29">
        <v>24.72</v>
      </c>
      <c r="F42" s="29">
        <v>24.06</v>
      </c>
      <c r="G42" s="29">
        <v>10.51</v>
      </c>
      <c r="H42" s="29">
        <v>24.32</v>
      </c>
      <c r="I42" s="23">
        <v>9.43</v>
      </c>
      <c r="J42" s="29">
        <v>-2.89</v>
      </c>
      <c r="K42" s="29">
        <v>24.16</v>
      </c>
      <c r="L42" s="29">
        <v>51.38</v>
      </c>
    </row>
    <row r="43" spans="1:12" ht="12.75" x14ac:dyDescent="0.2">
      <c r="A43" s="28">
        <v>27</v>
      </c>
      <c r="B43" t="s">
        <v>98</v>
      </c>
      <c r="C43" s="30">
        <v>258.77999999999997</v>
      </c>
      <c r="D43" s="30">
        <v>342.7</v>
      </c>
      <c r="E43" s="30">
        <v>337.42</v>
      </c>
      <c r="F43" s="30">
        <v>343.97</v>
      </c>
      <c r="G43" s="30">
        <v>265.92</v>
      </c>
      <c r="H43" s="30">
        <v>379.1</v>
      </c>
      <c r="I43" s="30">
        <v>304.39999999999998</v>
      </c>
      <c r="J43" s="30">
        <v>218.02</v>
      </c>
      <c r="K43" s="30">
        <v>380.81</v>
      </c>
      <c r="L43" s="30">
        <v>553.64</v>
      </c>
    </row>
    <row r="44" spans="1:12" ht="12.75" x14ac:dyDescent="0.2">
      <c r="A44" s="28">
        <v>28</v>
      </c>
      <c r="B44" t="s">
        <v>99</v>
      </c>
      <c r="C44" s="29">
        <v>43.15</v>
      </c>
      <c r="D44" s="29">
        <v>57.21</v>
      </c>
      <c r="E44" s="29">
        <v>55.5</v>
      </c>
      <c r="F44" s="29">
        <v>55.07</v>
      </c>
      <c r="G44" s="29">
        <v>42.19</v>
      </c>
      <c r="H44" s="29">
        <v>59.35</v>
      </c>
      <c r="I44" s="29">
        <v>47.03</v>
      </c>
      <c r="J44" s="29">
        <v>34</v>
      </c>
      <c r="K44" s="29">
        <v>62.01</v>
      </c>
      <c r="L44" s="29">
        <v>88.83</v>
      </c>
    </row>
    <row r="45" spans="1:12" ht="12.75" x14ac:dyDescent="0.2">
      <c r="A45" s="28">
        <v>29</v>
      </c>
      <c r="B45" t="s">
        <v>100</v>
      </c>
      <c r="C45" s="25">
        <v>0.9</v>
      </c>
      <c r="D45" s="25">
        <v>1.6</v>
      </c>
      <c r="E45" s="25">
        <v>1.4</v>
      </c>
      <c r="F45" s="25">
        <v>1.3</v>
      </c>
      <c r="G45" s="25">
        <v>0.6</v>
      </c>
      <c r="H45" s="25">
        <v>1.2</v>
      </c>
      <c r="I45" s="25">
        <v>0.4</v>
      </c>
      <c r="J45" s="27">
        <v>-0.1</v>
      </c>
      <c r="K45" s="25">
        <v>1.1000000000000001</v>
      </c>
      <c r="L45" s="25">
        <v>2.2999999999999998</v>
      </c>
    </row>
    <row r="46" spans="1:12" ht="12.75" x14ac:dyDescent="0.2">
      <c r="A46" s="28">
        <v>30</v>
      </c>
      <c r="B46" t="s">
        <v>101</v>
      </c>
      <c r="C46" s="28">
        <v>74</v>
      </c>
      <c r="D46" s="28">
        <v>73</v>
      </c>
      <c r="E46" s="28">
        <v>73</v>
      </c>
      <c r="F46" s="28">
        <v>72</v>
      </c>
      <c r="G46" s="28">
        <v>73</v>
      </c>
      <c r="H46" s="28">
        <v>74</v>
      </c>
      <c r="I46" s="28">
        <v>71</v>
      </c>
      <c r="J46" s="28">
        <v>71</v>
      </c>
      <c r="K46" s="28">
        <v>72</v>
      </c>
      <c r="L46" s="28">
        <v>73</v>
      </c>
    </row>
    <row r="47" spans="1:12" ht="12.75" x14ac:dyDescent="0.2"/>
    <row r="48" spans="1:12" ht="12.75" x14ac:dyDescent="0.2">
      <c r="B48" s="20" t="s">
        <v>102</v>
      </c>
      <c r="C48" s="53" t="str">
        <f>HYPERLINK("mailto:econ@beeflambnz.com","econ@beeflambnz.com")</f>
        <v>econ@beeflambnz.com</v>
      </c>
      <c r="D48" s="52"/>
      <c r="E48" s="52"/>
      <c r="F48" s="18" t="s">
        <v>54</v>
      </c>
      <c r="L48" s="20" t="s">
        <v>103</v>
      </c>
    </row>
  </sheetData>
  <mergeCells count="1">
    <mergeCell ref="C48:E48"/>
  </mergeCells>
  <hyperlinks>
    <hyperlink ref="L2" location="Notes!A1" display="Notes tab" xr:uid="{00000000-0004-0000-0100-000000000000}"/>
    <hyperlink ref="F48" location="Notes!A1" display="Notes tab" xr:uid="{00000000-0004-0000-01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1"/>
  <sheetViews>
    <sheetView tabSelected="1" topLeftCell="A11"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104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105</v>
      </c>
    </row>
    <row r="8" spans="1:12" ht="12.75" x14ac:dyDescent="0.2">
      <c r="A8" s="21">
        <v>1</v>
      </c>
      <c r="B8" t="s">
        <v>106</v>
      </c>
      <c r="C8" s="32">
        <v>36240</v>
      </c>
      <c r="D8" s="32">
        <v>35962</v>
      </c>
      <c r="E8" s="32">
        <v>38693</v>
      </c>
      <c r="F8" s="32">
        <v>31673</v>
      </c>
      <c r="G8" s="32">
        <v>26909</v>
      </c>
      <c r="H8" s="32">
        <v>30484</v>
      </c>
      <c r="I8" s="32">
        <v>28578</v>
      </c>
      <c r="J8" s="32">
        <v>30854</v>
      </c>
      <c r="K8" s="32">
        <v>35200</v>
      </c>
      <c r="L8" s="32">
        <v>42600</v>
      </c>
    </row>
    <row r="9" spans="1:12" ht="12.75" x14ac:dyDescent="0.2">
      <c r="A9" s="21">
        <v>2</v>
      </c>
      <c r="B9" t="s">
        <v>107</v>
      </c>
      <c r="C9" s="33">
        <v>204781</v>
      </c>
      <c r="D9" s="33">
        <v>280021</v>
      </c>
      <c r="E9" s="33">
        <v>306786</v>
      </c>
      <c r="F9" s="33">
        <v>320255</v>
      </c>
      <c r="G9" s="33">
        <v>292953</v>
      </c>
      <c r="H9" s="33">
        <v>372145</v>
      </c>
      <c r="I9" s="33">
        <v>328865</v>
      </c>
      <c r="J9" s="33">
        <v>261758</v>
      </c>
      <c r="K9" s="33">
        <v>331200</v>
      </c>
      <c r="L9" s="33">
        <v>437000</v>
      </c>
    </row>
    <row r="10" spans="1:12" ht="12.75" x14ac:dyDescent="0.2">
      <c r="A10" s="21">
        <v>3</v>
      </c>
      <c r="B10" t="s">
        <v>108</v>
      </c>
      <c r="C10" s="33">
        <v>139451</v>
      </c>
      <c r="D10" s="33">
        <v>158417</v>
      </c>
      <c r="E10" s="33">
        <v>160025</v>
      </c>
      <c r="F10" s="33">
        <v>170746</v>
      </c>
      <c r="G10" s="33">
        <v>157554</v>
      </c>
      <c r="H10" s="33">
        <v>193014</v>
      </c>
      <c r="I10" s="33">
        <v>199333</v>
      </c>
      <c r="J10" s="33">
        <v>186802</v>
      </c>
      <c r="K10" s="33">
        <v>246900</v>
      </c>
      <c r="L10" s="33">
        <v>307200</v>
      </c>
    </row>
    <row r="11" spans="1:12" ht="12.75" x14ac:dyDescent="0.2">
      <c r="A11" s="21">
        <v>4</v>
      </c>
      <c r="B11" t="s">
        <v>109</v>
      </c>
      <c r="C11" s="32">
        <v>27229</v>
      </c>
      <c r="D11" s="32">
        <v>28389</v>
      </c>
      <c r="E11" s="32">
        <v>30957</v>
      </c>
      <c r="F11" s="32">
        <v>34662</v>
      </c>
      <c r="G11" s="32">
        <v>35229</v>
      </c>
      <c r="H11" s="32">
        <v>38366</v>
      </c>
      <c r="I11" s="32">
        <v>35711</v>
      </c>
      <c r="J11" s="32">
        <v>36206</v>
      </c>
      <c r="K11" s="32">
        <v>37400</v>
      </c>
      <c r="L11" s="32">
        <v>39200</v>
      </c>
    </row>
    <row r="12" spans="1:12" ht="12.75" x14ac:dyDescent="0.2">
      <c r="A12" s="21">
        <v>5</v>
      </c>
      <c r="B12" t="s">
        <v>110</v>
      </c>
      <c r="C12" s="24">
        <v>4588</v>
      </c>
      <c r="D12" s="24">
        <v>6104</v>
      </c>
      <c r="E12" s="24">
        <v>7123</v>
      </c>
      <c r="F12" s="24">
        <v>6203</v>
      </c>
      <c r="G12" s="24">
        <v>4943</v>
      </c>
      <c r="H12" s="24">
        <v>6225</v>
      </c>
      <c r="I12" s="24">
        <v>5747</v>
      </c>
      <c r="J12" s="24">
        <v>6809</v>
      </c>
      <c r="K12" s="24">
        <v>5500</v>
      </c>
      <c r="L12" s="24">
        <v>5800</v>
      </c>
    </row>
    <row r="13" spans="1:12" ht="12.75" x14ac:dyDescent="0.2">
      <c r="A13" s="21">
        <v>6</v>
      </c>
      <c r="B13" t="s">
        <v>111</v>
      </c>
      <c r="C13" s="32">
        <v>46178</v>
      </c>
      <c r="D13" s="32">
        <v>55520</v>
      </c>
      <c r="E13" s="32">
        <v>61561</v>
      </c>
      <c r="F13" s="32">
        <v>64307</v>
      </c>
      <c r="G13" s="32">
        <v>66272</v>
      </c>
      <c r="H13" s="32">
        <v>67203</v>
      </c>
      <c r="I13" s="32">
        <v>64495</v>
      </c>
      <c r="J13" s="32">
        <v>66904</v>
      </c>
      <c r="K13" s="32">
        <v>64500</v>
      </c>
      <c r="L13" s="32">
        <v>63700</v>
      </c>
    </row>
    <row r="14" spans="1:12" ht="12.75" x14ac:dyDescent="0.2">
      <c r="A14" s="21">
        <v>7</v>
      </c>
      <c r="B14" t="s">
        <v>112</v>
      </c>
      <c r="C14" s="32">
        <v>20716</v>
      </c>
      <c r="D14" s="32">
        <v>24723</v>
      </c>
      <c r="E14" s="32">
        <v>24221</v>
      </c>
      <c r="F14" s="32">
        <v>23689</v>
      </c>
      <c r="G14" s="32">
        <v>23910</v>
      </c>
      <c r="H14" s="32">
        <v>27928</v>
      </c>
      <c r="I14" s="32">
        <v>31099</v>
      </c>
      <c r="J14" s="32">
        <v>26603</v>
      </c>
      <c r="K14" s="32">
        <v>26700</v>
      </c>
      <c r="L14" s="32">
        <v>27400</v>
      </c>
    </row>
    <row r="15" spans="1:12" ht="12.75" x14ac:dyDescent="0.2">
      <c r="A15" s="34">
        <v>8</v>
      </c>
      <c r="B15" s="19" t="s">
        <v>113</v>
      </c>
      <c r="C15" s="35">
        <v>479183</v>
      </c>
      <c r="D15" s="35">
        <v>589136</v>
      </c>
      <c r="E15" s="35">
        <v>629366</v>
      </c>
      <c r="F15" s="35">
        <v>651535</v>
      </c>
      <c r="G15" s="35">
        <v>607770</v>
      </c>
      <c r="H15" s="35">
        <v>735365</v>
      </c>
      <c r="I15" s="35">
        <v>693828</v>
      </c>
      <c r="J15" s="35">
        <v>615936</v>
      </c>
      <c r="K15" s="35">
        <v>747400</v>
      </c>
      <c r="L15" s="35">
        <v>922900</v>
      </c>
    </row>
    <row r="16" spans="1:12" ht="12.75" x14ac:dyDescent="0.2"/>
    <row r="17" spans="1:12" ht="12.75" x14ac:dyDescent="0.2">
      <c r="B17" s="19" t="s">
        <v>114</v>
      </c>
    </row>
    <row r="18" spans="1:12" ht="12.75" x14ac:dyDescent="0.2">
      <c r="A18" s="21">
        <v>9</v>
      </c>
      <c r="B18" t="s">
        <v>115</v>
      </c>
      <c r="C18" s="32">
        <v>28477</v>
      </c>
      <c r="D18" s="32">
        <v>32759</v>
      </c>
      <c r="E18" s="32">
        <v>35887</v>
      </c>
      <c r="F18" s="32">
        <v>38852</v>
      </c>
      <c r="G18" s="32">
        <v>42003</v>
      </c>
      <c r="H18" s="32">
        <v>44878</v>
      </c>
      <c r="I18" s="32">
        <v>47884</v>
      </c>
      <c r="J18" s="32">
        <v>47996</v>
      </c>
      <c r="K18" s="32">
        <v>48700</v>
      </c>
      <c r="L18" s="32">
        <v>50300</v>
      </c>
    </row>
    <row r="19" spans="1:12" ht="12.75" x14ac:dyDescent="0.2">
      <c r="A19" s="28">
        <v>10</v>
      </c>
      <c r="B19" t="s">
        <v>116</v>
      </c>
      <c r="C19" s="32">
        <v>19463</v>
      </c>
      <c r="D19" s="32">
        <v>22368</v>
      </c>
      <c r="E19" s="32">
        <v>24047</v>
      </c>
      <c r="F19" s="32">
        <v>24818</v>
      </c>
      <c r="G19" s="32">
        <v>25727</v>
      </c>
      <c r="H19" s="32">
        <v>29026</v>
      </c>
      <c r="I19" s="32">
        <v>30301</v>
      </c>
      <c r="J19" s="32">
        <v>29304</v>
      </c>
      <c r="K19" s="32">
        <v>28800</v>
      </c>
      <c r="L19" s="32">
        <v>30100</v>
      </c>
    </row>
    <row r="20" spans="1:12" ht="12.75" x14ac:dyDescent="0.2">
      <c r="A20" s="28">
        <v>11</v>
      </c>
      <c r="B20" t="s">
        <v>117</v>
      </c>
      <c r="C20" s="32">
        <v>14294</v>
      </c>
      <c r="D20" s="32">
        <v>18566</v>
      </c>
      <c r="E20" s="32">
        <v>18492</v>
      </c>
      <c r="F20" s="32">
        <v>18518</v>
      </c>
      <c r="G20" s="32">
        <v>21276</v>
      </c>
      <c r="H20" s="32">
        <v>25188</v>
      </c>
      <c r="I20" s="32">
        <v>22733</v>
      </c>
      <c r="J20" s="32">
        <v>20902</v>
      </c>
      <c r="K20" s="32">
        <v>21300</v>
      </c>
      <c r="L20" s="32">
        <v>23500</v>
      </c>
    </row>
    <row r="21" spans="1:12" ht="12.75" x14ac:dyDescent="0.2">
      <c r="A21" s="28">
        <v>12</v>
      </c>
      <c r="B21" t="s">
        <v>118</v>
      </c>
      <c r="C21" s="32">
        <v>18840</v>
      </c>
      <c r="D21" s="32">
        <v>20339</v>
      </c>
      <c r="E21" s="32">
        <v>24869</v>
      </c>
      <c r="F21" s="32">
        <v>25529</v>
      </c>
      <c r="G21" s="32">
        <v>25823</v>
      </c>
      <c r="H21" s="32">
        <v>27519</v>
      </c>
      <c r="I21" s="32">
        <v>31692</v>
      </c>
      <c r="J21" s="32">
        <v>31399</v>
      </c>
      <c r="K21" s="32">
        <v>30700</v>
      </c>
      <c r="L21" s="32">
        <v>31600</v>
      </c>
    </row>
    <row r="22" spans="1:12" ht="12.75" x14ac:dyDescent="0.2">
      <c r="A22" s="28">
        <v>13</v>
      </c>
      <c r="B22" t="s">
        <v>119</v>
      </c>
      <c r="C22" s="32">
        <v>48040</v>
      </c>
      <c r="D22" s="32">
        <v>56781</v>
      </c>
      <c r="E22" s="32">
        <v>65288</v>
      </c>
      <c r="F22" s="32">
        <v>68393</v>
      </c>
      <c r="G22" s="32">
        <v>66349</v>
      </c>
      <c r="H22" s="32">
        <v>83360</v>
      </c>
      <c r="I22" s="32">
        <v>75685</v>
      </c>
      <c r="J22" s="32">
        <v>67003</v>
      </c>
      <c r="K22" s="32">
        <v>72700</v>
      </c>
      <c r="L22" s="32">
        <v>95600</v>
      </c>
    </row>
    <row r="23" spans="1:12" ht="12.75" x14ac:dyDescent="0.2">
      <c r="A23" s="28">
        <v>14</v>
      </c>
      <c r="B23" t="s">
        <v>120</v>
      </c>
      <c r="C23" s="24">
        <v>3164</v>
      </c>
      <c r="D23" s="24">
        <v>4449</v>
      </c>
      <c r="E23" s="24">
        <v>4167</v>
      </c>
      <c r="F23" s="24">
        <v>4358</v>
      </c>
      <c r="G23" s="24">
        <v>5386</v>
      </c>
      <c r="H23" s="24">
        <v>4187</v>
      </c>
      <c r="I23" s="24">
        <v>4420</v>
      </c>
      <c r="J23" s="24">
        <v>2849</v>
      </c>
      <c r="K23" s="24">
        <v>4700</v>
      </c>
      <c r="L23" s="24">
        <v>6100</v>
      </c>
    </row>
    <row r="24" spans="1:12" ht="12.75" x14ac:dyDescent="0.2">
      <c r="A24" s="28">
        <v>15</v>
      </c>
      <c r="B24" t="s">
        <v>121</v>
      </c>
      <c r="C24" s="24">
        <v>8534</v>
      </c>
      <c r="D24" s="24">
        <v>9948</v>
      </c>
      <c r="E24" s="24">
        <v>9993</v>
      </c>
      <c r="F24" s="32">
        <v>10793</v>
      </c>
      <c r="G24" s="32">
        <v>12116</v>
      </c>
      <c r="H24" s="32">
        <v>12169</v>
      </c>
      <c r="I24" s="32">
        <v>12247</v>
      </c>
      <c r="J24" s="32">
        <v>11672</v>
      </c>
      <c r="K24" s="32">
        <v>11600</v>
      </c>
      <c r="L24" s="32">
        <v>12300</v>
      </c>
    </row>
    <row r="25" spans="1:12" ht="12.75" x14ac:dyDescent="0.2">
      <c r="A25" s="28">
        <v>16</v>
      </c>
      <c r="B25" t="s">
        <v>122</v>
      </c>
      <c r="C25" s="32">
        <v>12992</v>
      </c>
      <c r="D25" s="32">
        <v>14877</v>
      </c>
      <c r="E25" s="32">
        <v>16611</v>
      </c>
      <c r="F25" s="32">
        <v>16440</v>
      </c>
      <c r="G25" s="32">
        <v>17199</v>
      </c>
      <c r="H25" s="32">
        <v>17998</v>
      </c>
      <c r="I25" s="32">
        <v>19152</v>
      </c>
      <c r="J25" s="32">
        <v>19085</v>
      </c>
      <c r="K25" s="32">
        <v>19400</v>
      </c>
      <c r="L25" s="32">
        <v>20300</v>
      </c>
    </row>
    <row r="26" spans="1:12" ht="12.75" x14ac:dyDescent="0.2">
      <c r="A26" s="28">
        <v>17</v>
      </c>
      <c r="B26" t="s">
        <v>123</v>
      </c>
      <c r="C26" s="24">
        <v>9779</v>
      </c>
      <c r="D26" s="32">
        <v>11748</v>
      </c>
      <c r="E26" s="32">
        <v>13540</v>
      </c>
      <c r="F26" s="32">
        <v>12835</v>
      </c>
      <c r="G26" s="32">
        <v>11710</v>
      </c>
      <c r="H26" s="32">
        <v>17832</v>
      </c>
      <c r="I26" s="32">
        <v>20520</v>
      </c>
      <c r="J26" s="32">
        <v>19466</v>
      </c>
      <c r="K26" s="32">
        <v>19200</v>
      </c>
      <c r="L26" s="32">
        <v>20000</v>
      </c>
    </row>
    <row r="27" spans="1:12" ht="12.75" x14ac:dyDescent="0.2">
      <c r="A27" s="28">
        <v>18</v>
      </c>
      <c r="B27" t="s">
        <v>124</v>
      </c>
      <c r="C27" s="24">
        <v>3505</v>
      </c>
      <c r="D27" s="24">
        <v>3782</v>
      </c>
      <c r="E27" s="24">
        <v>3963</v>
      </c>
      <c r="F27" s="24">
        <v>4179</v>
      </c>
      <c r="G27" s="24">
        <v>4077</v>
      </c>
      <c r="H27" s="24">
        <v>4156</v>
      </c>
      <c r="I27" s="24">
        <v>4445</v>
      </c>
      <c r="J27" s="24">
        <v>4606</v>
      </c>
      <c r="K27" s="24">
        <v>4900</v>
      </c>
      <c r="L27" s="24">
        <v>5300</v>
      </c>
    </row>
    <row r="28" spans="1:12" ht="12.75" x14ac:dyDescent="0.2">
      <c r="A28" s="28">
        <v>19</v>
      </c>
      <c r="B28" t="s">
        <v>125</v>
      </c>
      <c r="C28" s="32">
        <v>20417</v>
      </c>
      <c r="D28" s="32">
        <v>20499</v>
      </c>
      <c r="E28" s="32">
        <v>22316</v>
      </c>
      <c r="F28" s="32">
        <v>21871</v>
      </c>
      <c r="G28" s="32">
        <v>21537</v>
      </c>
      <c r="H28" s="32">
        <v>24735</v>
      </c>
      <c r="I28" s="32">
        <v>23055</v>
      </c>
      <c r="J28" s="32">
        <v>22555</v>
      </c>
      <c r="K28" s="32">
        <v>22200</v>
      </c>
      <c r="L28" s="32">
        <v>23900</v>
      </c>
    </row>
    <row r="29" spans="1:12" ht="12.75" x14ac:dyDescent="0.2">
      <c r="A29" s="28">
        <v>20</v>
      </c>
      <c r="B29" t="s">
        <v>126</v>
      </c>
      <c r="F29" s="24">
        <v>3322</v>
      </c>
      <c r="G29" s="24">
        <v>4019</v>
      </c>
      <c r="H29" s="24">
        <v>4356</v>
      </c>
      <c r="I29" s="24">
        <v>5195</v>
      </c>
      <c r="J29" s="24">
        <v>5043</v>
      </c>
      <c r="K29" s="24">
        <v>5200</v>
      </c>
      <c r="L29" s="24">
        <v>5300</v>
      </c>
    </row>
    <row r="30" spans="1:12" ht="12.75" x14ac:dyDescent="0.2">
      <c r="A30" s="28">
        <v>21</v>
      </c>
      <c r="B30" t="s">
        <v>127</v>
      </c>
      <c r="C30" s="24">
        <v>4610</v>
      </c>
      <c r="D30" s="24">
        <v>5438</v>
      </c>
      <c r="E30" s="24">
        <v>6152</v>
      </c>
      <c r="F30" s="24">
        <v>8077</v>
      </c>
      <c r="G30" s="24">
        <v>8392</v>
      </c>
      <c r="H30" s="24">
        <v>7979</v>
      </c>
      <c r="I30" s="24">
        <v>7800</v>
      </c>
      <c r="J30" s="24">
        <v>9448</v>
      </c>
      <c r="K30" s="24">
        <v>8000</v>
      </c>
      <c r="L30" s="24">
        <v>7900</v>
      </c>
    </row>
    <row r="31" spans="1:12" ht="12.75" x14ac:dyDescent="0.2">
      <c r="A31" s="28">
        <v>22</v>
      </c>
      <c r="B31" t="s">
        <v>128</v>
      </c>
      <c r="C31" s="24">
        <v>7149</v>
      </c>
      <c r="D31" s="24">
        <v>8018</v>
      </c>
      <c r="E31" s="24">
        <v>8072</v>
      </c>
      <c r="F31" s="24">
        <v>7776</v>
      </c>
      <c r="G31" s="24">
        <v>8362</v>
      </c>
      <c r="H31" s="24">
        <v>9314</v>
      </c>
      <c r="I31" s="32">
        <v>10063</v>
      </c>
      <c r="J31" s="24">
        <v>9457</v>
      </c>
      <c r="K31" s="32">
        <v>10100</v>
      </c>
      <c r="L31" s="32">
        <v>11000</v>
      </c>
    </row>
    <row r="32" spans="1:12" ht="12.75" x14ac:dyDescent="0.2">
      <c r="A32" s="28">
        <v>23</v>
      </c>
      <c r="B32" t="s">
        <v>129</v>
      </c>
      <c r="C32" s="24">
        <v>3908</v>
      </c>
      <c r="D32" s="24">
        <v>4650</v>
      </c>
      <c r="E32" s="24">
        <v>8637</v>
      </c>
      <c r="F32" s="24">
        <v>7743</v>
      </c>
      <c r="G32" s="24">
        <v>5340</v>
      </c>
      <c r="H32" s="24">
        <v>5652</v>
      </c>
      <c r="I32" s="24">
        <v>4905</v>
      </c>
      <c r="J32" s="24">
        <v>5274</v>
      </c>
      <c r="K32" s="24">
        <v>5700</v>
      </c>
      <c r="L32" s="24">
        <v>5700</v>
      </c>
    </row>
    <row r="33" spans="1:12" ht="12.75" x14ac:dyDescent="0.2">
      <c r="A33" s="28">
        <v>24</v>
      </c>
      <c r="B33" t="s">
        <v>130</v>
      </c>
      <c r="C33" s="32">
        <v>31234</v>
      </c>
      <c r="D33" s="32">
        <v>35119</v>
      </c>
      <c r="E33" s="32">
        <v>41021</v>
      </c>
      <c r="F33" s="32">
        <v>42540</v>
      </c>
      <c r="G33" s="32">
        <v>42668</v>
      </c>
      <c r="H33" s="32">
        <v>48420</v>
      </c>
      <c r="I33" s="32">
        <v>48619</v>
      </c>
      <c r="J33" s="32">
        <v>42853</v>
      </c>
      <c r="K33" s="32">
        <v>46900</v>
      </c>
      <c r="L33" s="32">
        <v>55800</v>
      </c>
    </row>
    <row r="34" spans="1:12" ht="12.75" x14ac:dyDescent="0.2">
      <c r="A34" s="28">
        <v>25</v>
      </c>
      <c r="B34" t="s">
        <v>131</v>
      </c>
      <c r="C34" s="24">
        <v>6460</v>
      </c>
      <c r="D34" s="24">
        <v>7075</v>
      </c>
      <c r="E34" s="24">
        <v>7478</v>
      </c>
      <c r="F34" s="24">
        <v>7536</v>
      </c>
      <c r="G34" s="24">
        <v>7885</v>
      </c>
      <c r="H34" s="24">
        <v>9193</v>
      </c>
      <c r="I34" s="32">
        <v>10119</v>
      </c>
      <c r="J34" s="24">
        <v>9188</v>
      </c>
      <c r="K34" s="24">
        <v>9800</v>
      </c>
      <c r="L34" s="32">
        <v>10000</v>
      </c>
    </row>
    <row r="35" spans="1:12" ht="12.75" x14ac:dyDescent="0.2">
      <c r="A35" s="28">
        <v>26</v>
      </c>
      <c r="B35" t="s">
        <v>132</v>
      </c>
      <c r="C35" s="32">
        <v>13613</v>
      </c>
      <c r="D35" s="32">
        <v>13895</v>
      </c>
      <c r="E35" s="32">
        <v>15088</v>
      </c>
      <c r="F35" s="32">
        <v>15443</v>
      </c>
      <c r="G35" s="32">
        <v>16367</v>
      </c>
      <c r="H35" s="32">
        <v>17854</v>
      </c>
      <c r="I35" s="32">
        <v>19110</v>
      </c>
      <c r="J35" s="32">
        <v>19129</v>
      </c>
      <c r="K35" s="32">
        <v>19600</v>
      </c>
      <c r="L35" s="32">
        <v>20500</v>
      </c>
    </row>
    <row r="36" spans="1:12" ht="12.75" x14ac:dyDescent="0.2">
      <c r="A36" s="36">
        <v>27</v>
      </c>
      <c r="B36" s="19" t="s">
        <v>133</v>
      </c>
      <c r="C36" s="35">
        <v>254479</v>
      </c>
      <c r="D36" s="35">
        <v>290311</v>
      </c>
      <c r="E36" s="35">
        <v>325621</v>
      </c>
      <c r="F36" s="35">
        <v>339023</v>
      </c>
      <c r="G36" s="35">
        <v>346236</v>
      </c>
      <c r="H36" s="35">
        <v>393816</v>
      </c>
      <c r="I36" s="35">
        <v>397945</v>
      </c>
      <c r="J36" s="35">
        <v>377229</v>
      </c>
      <c r="K36" s="35">
        <v>389500</v>
      </c>
      <c r="L36" s="35">
        <v>435200</v>
      </c>
    </row>
    <row r="37" spans="1:12" ht="12.75" x14ac:dyDescent="0.2"/>
    <row r="38" spans="1:12" ht="12.75" x14ac:dyDescent="0.2">
      <c r="A38" s="28">
        <v>28</v>
      </c>
      <c r="B38" t="s">
        <v>134</v>
      </c>
      <c r="C38" s="24">
        <v>7903</v>
      </c>
      <c r="D38" s="24">
        <v>8888</v>
      </c>
      <c r="E38" s="24">
        <v>9753</v>
      </c>
      <c r="F38" s="32">
        <v>10378</v>
      </c>
      <c r="G38" s="32">
        <v>11070</v>
      </c>
      <c r="H38" s="32">
        <v>11958</v>
      </c>
      <c r="I38" s="32">
        <v>13084</v>
      </c>
      <c r="J38" s="32">
        <v>14768</v>
      </c>
      <c r="K38" s="32">
        <v>16000</v>
      </c>
      <c r="L38" s="32">
        <v>17100</v>
      </c>
    </row>
    <row r="39" spans="1:12" ht="12.75" x14ac:dyDescent="0.2">
      <c r="A39" s="28">
        <v>29</v>
      </c>
      <c r="B39" t="s">
        <v>135</v>
      </c>
      <c r="C39" s="24">
        <v>2805</v>
      </c>
      <c r="D39" s="24">
        <v>2738</v>
      </c>
      <c r="E39" s="24">
        <v>3013</v>
      </c>
      <c r="F39" s="24">
        <v>1952</v>
      </c>
      <c r="G39" s="24">
        <v>3980</v>
      </c>
      <c r="H39" s="24">
        <v>3130</v>
      </c>
      <c r="I39" s="24">
        <v>3027</v>
      </c>
      <c r="J39" s="24">
        <v>3158</v>
      </c>
      <c r="K39" s="24">
        <v>3300</v>
      </c>
      <c r="L39" s="24">
        <v>3400</v>
      </c>
    </row>
    <row r="40" spans="1:12" ht="12.75" x14ac:dyDescent="0.2">
      <c r="A40" s="28">
        <v>30</v>
      </c>
      <c r="B40" t="s">
        <v>136</v>
      </c>
      <c r="C40" s="32">
        <v>12365</v>
      </c>
      <c r="D40" s="32">
        <v>13083</v>
      </c>
      <c r="E40" s="32">
        <v>13859</v>
      </c>
      <c r="F40" s="32">
        <v>14351</v>
      </c>
      <c r="G40" s="32">
        <v>15001</v>
      </c>
      <c r="H40" s="32">
        <v>16185</v>
      </c>
      <c r="I40" s="32">
        <v>17268</v>
      </c>
      <c r="J40" s="32">
        <v>18548</v>
      </c>
      <c r="K40" s="32">
        <v>20200</v>
      </c>
      <c r="L40" s="32">
        <v>21900</v>
      </c>
    </row>
    <row r="41" spans="1:12" ht="12.75" x14ac:dyDescent="0.2">
      <c r="A41" s="28">
        <v>31</v>
      </c>
      <c r="B41" t="s">
        <v>137</v>
      </c>
      <c r="C41" s="24">
        <v>3644</v>
      </c>
      <c r="D41" s="24">
        <v>4071</v>
      </c>
      <c r="E41" s="24">
        <v>4891</v>
      </c>
      <c r="F41" s="24">
        <v>5528</v>
      </c>
      <c r="G41" s="24">
        <v>4854</v>
      </c>
      <c r="H41" s="24">
        <v>4509</v>
      </c>
      <c r="I41" s="24">
        <v>4514</v>
      </c>
      <c r="J41" s="24">
        <v>5123</v>
      </c>
      <c r="K41" s="24">
        <v>5300</v>
      </c>
      <c r="L41" s="24">
        <v>5400</v>
      </c>
    </row>
    <row r="42" spans="1:12" ht="12.75" x14ac:dyDescent="0.2">
      <c r="A42" s="28">
        <v>32</v>
      </c>
      <c r="B42" t="s">
        <v>138</v>
      </c>
      <c r="C42" s="32">
        <v>53149</v>
      </c>
      <c r="D42" s="32">
        <v>59379</v>
      </c>
      <c r="E42" s="32">
        <v>60173</v>
      </c>
      <c r="F42" s="32">
        <v>59003</v>
      </c>
      <c r="G42" s="32">
        <v>52170</v>
      </c>
      <c r="H42" s="32">
        <v>56491</v>
      </c>
      <c r="I42" s="32">
        <v>90612</v>
      </c>
      <c r="J42" s="33">
        <v>116120</v>
      </c>
      <c r="K42" s="33">
        <v>104500</v>
      </c>
      <c r="L42" s="32">
        <v>86400</v>
      </c>
    </row>
    <row r="43" spans="1:12" ht="12.75" x14ac:dyDescent="0.2">
      <c r="A43" s="28">
        <v>33</v>
      </c>
      <c r="B43" t="s">
        <v>139</v>
      </c>
      <c r="C43" s="32">
        <v>12605</v>
      </c>
      <c r="D43" s="32">
        <v>15032</v>
      </c>
      <c r="E43" s="32">
        <v>16020</v>
      </c>
      <c r="F43" s="32">
        <v>17594</v>
      </c>
      <c r="G43" s="32">
        <v>18084</v>
      </c>
      <c r="H43" s="32">
        <v>19910</v>
      </c>
      <c r="I43" s="32">
        <v>20502</v>
      </c>
      <c r="J43" s="32">
        <v>20501</v>
      </c>
      <c r="K43" s="32">
        <v>20900</v>
      </c>
      <c r="L43" s="32">
        <v>21300</v>
      </c>
    </row>
    <row r="44" spans="1:12" ht="12.75" x14ac:dyDescent="0.2">
      <c r="A44" s="36">
        <v>34</v>
      </c>
      <c r="B44" s="19" t="s">
        <v>140</v>
      </c>
      <c r="C44" s="37">
        <v>92471</v>
      </c>
      <c r="D44" s="35">
        <v>103191</v>
      </c>
      <c r="E44" s="35">
        <v>107709</v>
      </c>
      <c r="F44" s="35">
        <v>108806</v>
      </c>
      <c r="G44" s="35">
        <v>105159</v>
      </c>
      <c r="H44" s="35">
        <v>112183</v>
      </c>
      <c r="I44" s="35">
        <v>149007</v>
      </c>
      <c r="J44" s="35">
        <v>178218</v>
      </c>
      <c r="K44" s="35">
        <v>170200</v>
      </c>
      <c r="L44" s="35">
        <v>155500</v>
      </c>
    </row>
    <row r="45" spans="1:12" ht="12.75" x14ac:dyDescent="0.2">
      <c r="A45" s="36">
        <v>35</v>
      </c>
      <c r="B45" s="19" t="s">
        <v>141</v>
      </c>
      <c r="C45" s="35">
        <v>346950</v>
      </c>
      <c r="D45" s="35">
        <v>393502</v>
      </c>
      <c r="E45" s="35">
        <v>433330</v>
      </c>
      <c r="F45" s="35">
        <v>447829</v>
      </c>
      <c r="G45" s="35">
        <v>451395</v>
      </c>
      <c r="H45" s="35">
        <v>505999</v>
      </c>
      <c r="I45" s="35">
        <v>546952</v>
      </c>
      <c r="J45" s="35">
        <v>555447</v>
      </c>
      <c r="K45" s="35">
        <v>559700</v>
      </c>
      <c r="L45" s="35">
        <v>590700</v>
      </c>
    </row>
    <row r="46" spans="1:12" ht="12.75" x14ac:dyDescent="0.2">
      <c r="A46" s="28">
        <v>36</v>
      </c>
      <c r="B46" t="s">
        <v>142</v>
      </c>
      <c r="C46" s="32">
        <v>32371</v>
      </c>
      <c r="D46" s="32">
        <v>35638</v>
      </c>
      <c r="E46" s="32">
        <v>37723</v>
      </c>
      <c r="F46" s="32">
        <v>40214</v>
      </c>
      <c r="G46" s="32">
        <v>41016</v>
      </c>
      <c r="H46" s="32">
        <v>40398</v>
      </c>
      <c r="I46" s="32">
        <v>40651</v>
      </c>
      <c r="J46" s="32">
        <v>41441</v>
      </c>
      <c r="K46" s="32">
        <v>41200</v>
      </c>
      <c r="L46" s="32">
        <v>44600</v>
      </c>
    </row>
    <row r="47" spans="1:12" ht="12.75" x14ac:dyDescent="0.2">
      <c r="A47" s="36">
        <v>37</v>
      </c>
      <c r="B47" s="19" t="s">
        <v>143</v>
      </c>
      <c r="C47" s="35">
        <v>379321</v>
      </c>
      <c r="D47" s="35">
        <v>429140</v>
      </c>
      <c r="E47" s="35">
        <v>471053</v>
      </c>
      <c r="F47" s="35">
        <v>488043</v>
      </c>
      <c r="G47" s="35">
        <v>492411</v>
      </c>
      <c r="H47" s="35">
        <v>546397</v>
      </c>
      <c r="I47" s="35">
        <v>587603</v>
      </c>
      <c r="J47" s="35">
        <v>596888</v>
      </c>
      <c r="K47" s="35">
        <v>600900</v>
      </c>
      <c r="L47" s="35">
        <v>635300</v>
      </c>
    </row>
    <row r="48" spans="1:12" ht="12.75" x14ac:dyDescent="0.2"/>
    <row r="49" spans="1:12" ht="12.75" x14ac:dyDescent="0.2">
      <c r="A49" s="36">
        <v>38</v>
      </c>
      <c r="B49" s="19" t="s">
        <v>144</v>
      </c>
      <c r="C49" s="37">
        <v>99862</v>
      </c>
      <c r="D49" s="35">
        <v>159996</v>
      </c>
      <c r="E49" s="35">
        <v>158313</v>
      </c>
      <c r="F49" s="35">
        <v>163492</v>
      </c>
      <c r="G49" s="35">
        <v>115359</v>
      </c>
      <c r="H49" s="35">
        <v>188968</v>
      </c>
      <c r="I49" s="35">
        <v>106225</v>
      </c>
      <c r="J49" s="37">
        <v>19048</v>
      </c>
      <c r="K49" s="35">
        <v>146500</v>
      </c>
      <c r="L49" s="35">
        <v>287600</v>
      </c>
    </row>
    <row r="50" spans="1:12" ht="12.75" x14ac:dyDescent="0.2"/>
    <row r="51" spans="1:12" ht="12.75" x14ac:dyDescent="0.2">
      <c r="B51" s="20" t="s">
        <v>102</v>
      </c>
      <c r="C51" s="53" t="str">
        <f>HYPERLINK("mailto:econ@beeflambnz.com","econ@beeflambnz.com")</f>
        <v>econ@beeflambnz.com</v>
      </c>
      <c r="D51" s="52"/>
      <c r="E51" s="52"/>
      <c r="F51" s="18" t="s">
        <v>54</v>
      </c>
      <c r="L51" s="20" t="s">
        <v>103</v>
      </c>
    </row>
  </sheetData>
  <mergeCells count="1">
    <mergeCell ref="C51:E51"/>
  </mergeCells>
  <hyperlinks>
    <hyperlink ref="L2" location="Notes!A1" display="Notes tab" xr:uid="{00000000-0004-0000-0200-000000000000}"/>
    <hyperlink ref="F51" location="Notes!A1" display="Notes tab" xr:uid="{00000000-0004-0000-02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145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146</v>
      </c>
    </row>
    <row r="8" spans="1:12" ht="12.75" x14ac:dyDescent="0.2">
      <c r="A8" s="21">
        <v>1</v>
      </c>
      <c r="B8" t="s">
        <v>147</v>
      </c>
      <c r="C8" s="29">
        <v>15.57</v>
      </c>
      <c r="D8" s="29">
        <v>14.53</v>
      </c>
      <c r="E8" s="29">
        <v>15.55</v>
      </c>
      <c r="F8" s="29">
        <v>12.31</v>
      </c>
      <c r="G8" s="29">
        <v>10.47</v>
      </c>
      <c r="H8" s="29">
        <v>11.72</v>
      </c>
      <c r="I8" s="29">
        <v>10.67</v>
      </c>
      <c r="J8" s="29">
        <v>11.39</v>
      </c>
      <c r="K8" s="29">
        <v>13.59</v>
      </c>
      <c r="L8" s="29">
        <v>16.54</v>
      </c>
    </row>
    <row r="9" spans="1:12" ht="12.75" x14ac:dyDescent="0.2">
      <c r="A9" s="21">
        <v>2</v>
      </c>
      <c r="B9" t="s">
        <v>148</v>
      </c>
      <c r="C9" s="29">
        <v>88</v>
      </c>
      <c r="D9" s="30">
        <v>113.14</v>
      </c>
      <c r="E9" s="30">
        <v>123.26</v>
      </c>
      <c r="F9" s="30">
        <v>124.52</v>
      </c>
      <c r="G9" s="30">
        <v>114.03</v>
      </c>
      <c r="H9" s="30">
        <v>143.02000000000001</v>
      </c>
      <c r="I9" s="30">
        <v>122.76</v>
      </c>
      <c r="J9" s="29">
        <v>96.59</v>
      </c>
      <c r="K9" s="30">
        <v>127.88</v>
      </c>
      <c r="L9" s="30">
        <v>169.71</v>
      </c>
    </row>
    <row r="10" spans="1:12" ht="12.75" x14ac:dyDescent="0.2">
      <c r="A10" s="21">
        <v>3</v>
      </c>
      <c r="B10" t="s">
        <v>149</v>
      </c>
      <c r="C10" s="30">
        <v>103.57</v>
      </c>
      <c r="D10" s="30">
        <v>127.67</v>
      </c>
      <c r="E10" s="30">
        <v>138.81</v>
      </c>
      <c r="F10" s="30">
        <v>136.83000000000001</v>
      </c>
      <c r="G10" s="26">
        <v>124.5</v>
      </c>
      <c r="H10" s="30">
        <v>154.74</v>
      </c>
      <c r="I10" s="30">
        <v>133.43</v>
      </c>
      <c r="J10" s="30">
        <v>107.98</v>
      </c>
      <c r="K10" s="30">
        <v>141.47</v>
      </c>
      <c r="L10" s="30">
        <v>186.25</v>
      </c>
    </row>
    <row r="11" spans="1:12" ht="12.75" x14ac:dyDescent="0.2">
      <c r="A11" s="21">
        <v>4</v>
      </c>
      <c r="B11" s="38" t="s">
        <v>150</v>
      </c>
      <c r="C11" s="23">
        <v>8.1</v>
      </c>
      <c r="D11" s="23">
        <v>8.2200000000000006</v>
      </c>
      <c r="E11" s="23">
        <v>9.99</v>
      </c>
      <c r="F11" s="23">
        <v>9.93</v>
      </c>
      <c r="G11" s="29">
        <v>10.050000000000001</v>
      </c>
      <c r="H11" s="29">
        <v>10.58</v>
      </c>
      <c r="I11" s="29">
        <v>11.83</v>
      </c>
      <c r="J11" s="29">
        <v>11.59</v>
      </c>
      <c r="K11" s="29">
        <v>11.85</v>
      </c>
      <c r="L11" s="29">
        <v>12.27</v>
      </c>
    </row>
    <row r="12" spans="1:12" ht="12.75" x14ac:dyDescent="0.2">
      <c r="A12" s="21">
        <v>5</v>
      </c>
      <c r="B12" t="s">
        <v>151</v>
      </c>
      <c r="C12" s="30">
        <v>110.76</v>
      </c>
      <c r="D12" s="30">
        <v>116.83</v>
      </c>
      <c r="E12" s="30">
        <v>108.57</v>
      </c>
      <c r="F12" s="30">
        <v>112.93</v>
      </c>
      <c r="G12" s="30">
        <v>101.45</v>
      </c>
      <c r="H12" s="30">
        <v>120.26</v>
      </c>
      <c r="I12" s="30">
        <v>118.09</v>
      </c>
      <c r="J12" s="30">
        <v>114.74</v>
      </c>
      <c r="K12" s="30">
        <v>158.37</v>
      </c>
      <c r="L12" s="30">
        <v>188.24</v>
      </c>
    </row>
    <row r="13" spans="1:12" ht="12.75" x14ac:dyDescent="0.2">
      <c r="A13" s="21">
        <v>6</v>
      </c>
      <c r="B13" t="s">
        <v>152</v>
      </c>
      <c r="C13" s="30">
        <v>133.47999999999999</v>
      </c>
      <c r="D13" s="30">
        <v>130.22</v>
      </c>
      <c r="E13" s="30">
        <v>144.66</v>
      </c>
      <c r="F13" s="30">
        <v>155.43</v>
      </c>
      <c r="G13" s="30">
        <v>167.76</v>
      </c>
      <c r="H13" s="30">
        <v>173.6</v>
      </c>
      <c r="I13" s="30">
        <v>181.27</v>
      </c>
      <c r="J13" s="30">
        <v>183.79</v>
      </c>
      <c r="K13" s="30">
        <v>183.33</v>
      </c>
      <c r="L13" s="30">
        <v>188.46</v>
      </c>
    </row>
    <row r="14" spans="1:12" ht="12.75" x14ac:dyDescent="0.2">
      <c r="A14" s="21">
        <v>7</v>
      </c>
      <c r="B14" t="s">
        <v>153</v>
      </c>
      <c r="C14" s="29">
        <v>97.62</v>
      </c>
      <c r="D14" s="30">
        <v>141.94999999999999</v>
      </c>
      <c r="E14" s="30">
        <v>148.4</v>
      </c>
      <c r="F14" s="30">
        <v>114.87</v>
      </c>
      <c r="G14" s="29">
        <v>93.26</v>
      </c>
      <c r="H14" s="30">
        <v>124.5</v>
      </c>
      <c r="I14" s="30">
        <v>117.29</v>
      </c>
      <c r="J14" s="30">
        <v>144.87</v>
      </c>
      <c r="K14" s="30">
        <v>163</v>
      </c>
      <c r="L14" s="30">
        <v>181.09</v>
      </c>
    </row>
    <row r="15" spans="1:12" ht="12.75" x14ac:dyDescent="0.2">
      <c r="A15" s="34">
        <v>8</v>
      </c>
      <c r="B15" s="19" t="s">
        <v>154</v>
      </c>
      <c r="C15" s="39">
        <v>124.85</v>
      </c>
      <c r="D15" s="39">
        <v>143.80000000000001</v>
      </c>
      <c r="E15" s="39">
        <v>148.96</v>
      </c>
      <c r="F15" s="39">
        <v>149.43</v>
      </c>
      <c r="G15" s="39">
        <v>138.16</v>
      </c>
      <c r="H15" s="39">
        <v>164.47</v>
      </c>
      <c r="I15" s="39">
        <v>150.15</v>
      </c>
      <c r="J15" s="39">
        <v>134.51</v>
      </c>
      <c r="K15" s="39">
        <v>170.44</v>
      </c>
      <c r="L15" s="39">
        <v>207.39</v>
      </c>
    </row>
    <row r="16" spans="1:12" ht="12.75" x14ac:dyDescent="0.2"/>
    <row r="17" spans="1:12" ht="12.75" x14ac:dyDescent="0.2">
      <c r="B17" s="19" t="s">
        <v>155</v>
      </c>
    </row>
    <row r="18" spans="1:12" ht="12.75" x14ac:dyDescent="0.2">
      <c r="A18" s="21">
        <v>9</v>
      </c>
      <c r="B18" t="s">
        <v>115</v>
      </c>
      <c r="C18" s="23">
        <v>7.42</v>
      </c>
      <c r="D18" s="23">
        <v>8</v>
      </c>
      <c r="E18" s="23">
        <v>8.49</v>
      </c>
      <c r="F18" s="23">
        <v>8.91</v>
      </c>
      <c r="G18" s="23">
        <v>9.5500000000000007</v>
      </c>
      <c r="H18" s="29">
        <v>10.039999999999999</v>
      </c>
      <c r="I18" s="29">
        <v>10.36</v>
      </c>
      <c r="J18" s="29">
        <v>10.48</v>
      </c>
      <c r="K18" s="29">
        <v>11.11</v>
      </c>
      <c r="L18" s="29">
        <v>11.3</v>
      </c>
    </row>
    <row r="19" spans="1:12" ht="12.75" x14ac:dyDescent="0.2">
      <c r="A19" s="28">
        <v>10</v>
      </c>
      <c r="B19" t="s">
        <v>116</v>
      </c>
      <c r="C19" s="23">
        <v>5.07</v>
      </c>
      <c r="D19" s="23">
        <v>5.46</v>
      </c>
      <c r="E19" s="23">
        <v>5.69</v>
      </c>
      <c r="F19" s="23">
        <v>5.69</v>
      </c>
      <c r="G19" s="23">
        <v>5.85</v>
      </c>
      <c r="H19" s="23">
        <v>6.49</v>
      </c>
      <c r="I19" s="23">
        <v>6.56</v>
      </c>
      <c r="J19" s="23">
        <v>6.4</v>
      </c>
      <c r="K19" s="23">
        <v>6.57</v>
      </c>
      <c r="L19" s="23">
        <v>6.76</v>
      </c>
    </row>
    <row r="20" spans="1:12" ht="12.75" x14ac:dyDescent="0.2">
      <c r="A20" s="28">
        <v>11</v>
      </c>
      <c r="B20" t="s">
        <v>117</v>
      </c>
      <c r="C20" s="23">
        <v>3.72</v>
      </c>
      <c r="D20" s="23">
        <v>4.53</v>
      </c>
      <c r="E20" s="23">
        <v>4.38</v>
      </c>
      <c r="F20" s="23">
        <v>4.25</v>
      </c>
      <c r="G20" s="23">
        <v>4.84</v>
      </c>
      <c r="H20" s="23">
        <v>5.63</v>
      </c>
      <c r="I20" s="23">
        <v>4.92</v>
      </c>
      <c r="J20" s="23">
        <v>4.5599999999999996</v>
      </c>
      <c r="K20" s="23">
        <v>4.8600000000000003</v>
      </c>
      <c r="L20" s="23">
        <v>5.28</v>
      </c>
    </row>
    <row r="21" spans="1:12" ht="12.75" x14ac:dyDescent="0.2">
      <c r="A21" s="28">
        <v>12</v>
      </c>
      <c r="B21" t="s">
        <v>118</v>
      </c>
      <c r="C21" s="23">
        <v>4.91</v>
      </c>
      <c r="D21" s="23">
        <v>4.96</v>
      </c>
      <c r="E21" s="23">
        <v>5.89</v>
      </c>
      <c r="F21" s="23">
        <v>5.86</v>
      </c>
      <c r="G21" s="23">
        <v>5.87</v>
      </c>
      <c r="H21" s="23">
        <v>6.15</v>
      </c>
      <c r="I21" s="23">
        <v>6.86</v>
      </c>
      <c r="J21" s="23">
        <v>6.86</v>
      </c>
      <c r="K21" s="23">
        <v>7</v>
      </c>
      <c r="L21" s="23">
        <v>7.1</v>
      </c>
    </row>
    <row r="22" spans="1:12" ht="12.75" x14ac:dyDescent="0.2">
      <c r="A22" s="28">
        <v>13</v>
      </c>
      <c r="B22" t="s">
        <v>119</v>
      </c>
      <c r="C22" s="29">
        <v>12.52</v>
      </c>
      <c r="D22" s="29">
        <v>13.86</v>
      </c>
      <c r="E22" s="29">
        <v>15.45</v>
      </c>
      <c r="F22" s="29">
        <v>15.69</v>
      </c>
      <c r="G22" s="29">
        <v>15.08</v>
      </c>
      <c r="H22" s="29">
        <v>18.64</v>
      </c>
      <c r="I22" s="29">
        <v>16.38</v>
      </c>
      <c r="J22" s="29">
        <v>14.63</v>
      </c>
      <c r="K22" s="29">
        <v>16.579999999999998</v>
      </c>
      <c r="L22" s="29">
        <v>21.48</v>
      </c>
    </row>
    <row r="23" spans="1:12" ht="12.75" x14ac:dyDescent="0.2">
      <c r="A23" s="28">
        <v>14</v>
      </c>
      <c r="B23" t="s">
        <v>120</v>
      </c>
      <c r="C23" s="23">
        <v>0.82</v>
      </c>
      <c r="D23" s="23">
        <v>1.0900000000000001</v>
      </c>
      <c r="E23" s="23">
        <v>0.99</v>
      </c>
      <c r="F23" s="23">
        <v>1</v>
      </c>
      <c r="G23" s="23">
        <v>1.22</v>
      </c>
      <c r="H23" s="23">
        <v>0.94</v>
      </c>
      <c r="I23" s="23">
        <v>0.96</v>
      </c>
      <c r="J23" s="23">
        <v>0.62</v>
      </c>
      <c r="K23" s="23">
        <v>1.07</v>
      </c>
      <c r="L23" s="23">
        <v>1.37</v>
      </c>
    </row>
    <row r="24" spans="1:12" ht="12.75" x14ac:dyDescent="0.2">
      <c r="A24" s="28">
        <v>15</v>
      </c>
      <c r="B24" t="s">
        <v>121</v>
      </c>
      <c r="C24" s="23">
        <v>2.2200000000000002</v>
      </c>
      <c r="D24" s="23">
        <v>2.4300000000000002</v>
      </c>
      <c r="E24" s="23">
        <v>2.37</v>
      </c>
      <c r="F24" s="23">
        <v>2.48</v>
      </c>
      <c r="G24" s="23">
        <v>2.75</v>
      </c>
      <c r="H24" s="23">
        <v>2.72</v>
      </c>
      <c r="I24" s="23">
        <v>2.65</v>
      </c>
      <c r="J24" s="23">
        <v>2.5499999999999998</v>
      </c>
      <c r="K24" s="23">
        <v>2.65</v>
      </c>
      <c r="L24" s="23">
        <v>2.76</v>
      </c>
    </row>
    <row r="25" spans="1:12" ht="12.75" x14ac:dyDescent="0.2">
      <c r="A25" s="28">
        <v>16</v>
      </c>
      <c r="B25" t="s">
        <v>122</v>
      </c>
      <c r="C25" s="23">
        <v>3.39</v>
      </c>
      <c r="D25" s="23">
        <v>3.63</v>
      </c>
      <c r="E25" s="23">
        <v>3.93</v>
      </c>
      <c r="F25" s="23">
        <v>3.77</v>
      </c>
      <c r="G25" s="23">
        <v>3.91</v>
      </c>
      <c r="H25" s="23">
        <v>4.03</v>
      </c>
      <c r="I25" s="23">
        <v>4.1399999999999997</v>
      </c>
      <c r="J25" s="23">
        <v>4.17</v>
      </c>
      <c r="K25" s="23">
        <v>4.42</v>
      </c>
      <c r="L25" s="23">
        <v>4.5599999999999996</v>
      </c>
    </row>
    <row r="26" spans="1:12" ht="12.75" x14ac:dyDescent="0.2">
      <c r="A26" s="28">
        <v>17</v>
      </c>
      <c r="B26" t="s">
        <v>123</v>
      </c>
      <c r="C26" s="23">
        <v>2.5499999999999998</v>
      </c>
      <c r="D26" s="23">
        <v>2.87</v>
      </c>
      <c r="E26" s="23">
        <v>3.2</v>
      </c>
      <c r="F26" s="23">
        <v>2.94</v>
      </c>
      <c r="G26" s="23">
        <v>2.66</v>
      </c>
      <c r="H26" s="23">
        <v>3.99</v>
      </c>
      <c r="I26" s="23">
        <v>4.4400000000000004</v>
      </c>
      <c r="J26" s="23">
        <v>4.25</v>
      </c>
      <c r="K26" s="23">
        <v>4.38</v>
      </c>
      <c r="L26" s="23">
        <v>4.49</v>
      </c>
    </row>
    <row r="27" spans="1:12" ht="12.75" x14ac:dyDescent="0.2">
      <c r="A27" s="28">
        <v>18</v>
      </c>
      <c r="B27" t="s">
        <v>124</v>
      </c>
      <c r="C27" s="23">
        <v>0.91</v>
      </c>
      <c r="D27" s="23">
        <v>0.92</v>
      </c>
      <c r="E27" s="23">
        <v>0.94</v>
      </c>
      <c r="F27" s="23">
        <v>0.96</v>
      </c>
      <c r="G27" s="23">
        <v>0.93</v>
      </c>
      <c r="H27" s="23">
        <v>0.93</v>
      </c>
      <c r="I27" s="23">
        <v>0.96</v>
      </c>
      <c r="J27" s="23">
        <v>1.01</v>
      </c>
      <c r="K27" s="23">
        <v>1.1200000000000001</v>
      </c>
      <c r="L27" s="23">
        <v>1.19</v>
      </c>
    </row>
    <row r="28" spans="1:12" ht="12.75" x14ac:dyDescent="0.2">
      <c r="A28" s="28">
        <v>19</v>
      </c>
      <c r="B28" t="s">
        <v>125</v>
      </c>
      <c r="C28" s="23">
        <v>5.32</v>
      </c>
      <c r="D28" s="23">
        <v>5</v>
      </c>
      <c r="E28" s="23">
        <v>5.28</v>
      </c>
      <c r="F28" s="23">
        <v>5.0199999999999996</v>
      </c>
      <c r="G28" s="23">
        <v>4.9000000000000004</v>
      </c>
      <c r="H28" s="23">
        <v>5.53</v>
      </c>
      <c r="I28" s="23">
        <v>4.99</v>
      </c>
      <c r="J28" s="23">
        <v>4.93</v>
      </c>
      <c r="K28" s="23">
        <v>5.0599999999999996</v>
      </c>
      <c r="L28" s="23">
        <v>5.37</v>
      </c>
    </row>
    <row r="29" spans="1:12" ht="12.75" x14ac:dyDescent="0.2">
      <c r="A29" s="28">
        <v>20</v>
      </c>
      <c r="B29" t="s">
        <v>126</v>
      </c>
      <c r="F29" s="23">
        <v>0.76</v>
      </c>
      <c r="G29" s="23">
        <v>0.91</v>
      </c>
      <c r="H29" s="23">
        <v>0.97</v>
      </c>
      <c r="I29" s="23">
        <v>1.1200000000000001</v>
      </c>
      <c r="J29" s="23">
        <v>1.1000000000000001</v>
      </c>
      <c r="K29" s="23">
        <v>1.19</v>
      </c>
      <c r="L29" s="23">
        <v>1.19</v>
      </c>
    </row>
    <row r="30" spans="1:12" ht="12.75" x14ac:dyDescent="0.2">
      <c r="A30" s="28">
        <v>21</v>
      </c>
      <c r="B30" t="s">
        <v>127</v>
      </c>
      <c r="C30" s="23">
        <v>1.2</v>
      </c>
      <c r="D30" s="23">
        <v>1.33</v>
      </c>
      <c r="E30" s="23">
        <v>1.46</v>
      </c>
      <c r="F30" s="23">
        <v>1.85</v>
      </c>
      <c r="G30" s="23">
        <v>1.91</v>
      </c>
      <c r="H30" s="23">
        <v>1.78</v>
      </c>
      <c r="I30" s="23">
        <v>1.69</v>
      </c>
      <c r="J30" s="23">
        <v>2.06</v>
      </c>
      <c r="K30" s="23">
        <v>1.82</v>
      </c>
      <c r="L30" s="23">
        <v>1.78</v>
      </c>
    </row>
    <row r="31" spans="1:12" ht="12.75" x14ac:dyDescent="0.2">
      <c r="A31" s="28">
        <v>22</v>
      </c>
      <c r="B31" t="s">
        <v>128</v>
      </c>
      <c r="C31" s="23">
        <v>1.86</v>
      </c>
      <c r="D31" s="23">
        <v>1.96</v>
      </c>
      <c r="E31" s="23">
        <v>1.91</v>
      </c>
      <c r="F31" s="23">
        <v>1.78</v>
      </c>
      <c r="G31" s="23">
        <v>1.9</v>
      </c>
      <c r="H31" s="23">
        <v>2.08</v>
      </c>
      <c r="I31" s="23">
        <v>2.1800000000000002</v>
      </c>
      <c r="J31" s="23">
        <v>2.0699999999999998</v>
      </c>
      <c r="K31" s="23">
        <v>2.2999999999999998</v>
      </c>
      <c r="L31" s="23">
        <v>2.4700000000000002</v>
      </c>
    </row>
    <row r="32" spans="1:12" ht="12.75" x14ac:dyDescent="0.2">
      <c r="A32" s="28">
        <v>23</v>
      </c>
      <c r="B32" t="s">
        <v>129</v>
      </c>
      <c r="C32" s="23">
        <v>1.02</v>
      </c>
      <c r="D32" s="23">
        <v>1.1299999999999999</v>
      </c>
      <c r="E32" s="23">
        <v>2.04</v>
      </c>
      <c r="F32" s="23">
        <v>1.78</v>
      </c>
      <c r="G32" s="23">
        <v>1.21</v>
      </c>
      <c r="H32" s="23">
        <v>1.26</v>
      </c>
      <c r="I32" s="23">
        <v>1.06</v>
      </c>
      <c r="J32" s="23">
        <v>1.1499999999999999</v>
      </c>
      <c r="K32" s="23">
        <v>1.3</v>
      </c>
      <c r="L32" s="23">
        <v>1.28</v>
      </c>
    </row>
    <row r="33" spans="1:12" ht="12.75" x14ac:dyDescent="0.2">
      <c r="A33" s="28">
        <v>24</v>
      </c>
      <c r="B33" t="s">
        <v>130</v>
      </c>
      <c r="C33" s="23">
        <v>8.14</v>
      </c>
      <c r="D33" s="23">
        <v>8.57</v>
      </c>
      <c r="E33" s="23">
        <v>9.7100000000000009</v>
      </c>
      <c r="F33" s="23">
        <v>9.76</v>
      </c>
      <c r="G33" s="23">
        <v>9.6999999999999993</v>
      </c>
      <c r="H33" s="29">
        <v>10.83</v>
      </c>
      <c r="I33" s="29">
        <v>10.52</v>
      </c>
      <c r="J33" s="23">
        <v>9.36</v>
      </c>
      <c r="K33" s="29">
        <v>10.7</v>
      </c>
      <c r="L33" s="29">
        <v>12.54</v>
      </c>
    </row>
    <row r="34" spans="1:12" ht="12.75" x14ac:dyDescent="0.2">
      <c r="A34" s="28">
        <v>25</v>
      </c>
      <c r="B34" t="s">
        <v>131</v>
      </c>
      <c r="C34" s="23">
        <v>1.68</v>
      </c>
      <c r="D34" s="23">
        <v>1.73</v>
      </c>
      <c r="E34" s="23">
        <v>1.77</v>
      </c>
      <c r="F34" s="23">
        <v>1.73</v>
      </c>
      <c r="G34" s="23">
        <v>1.79</v>
      </c>
      <c r="H34" s="23">
        <v>2.06</v>
      </c>
      <c r="I34" s="23">
        <v>2.19</v>
      </c>
      <c r="J34" s="23">
        <v>2.0099999999999998</v>
      </c>
      <c r="K34" s="23">
        <v>2.23</v>
      </c>
      <c r="L34" s="23">
        <v>2.25</v>
      </c>
    </row>
    <row r="35" spans="1:12" ht="12.75" x14ac:dyDescent="0.2">
      <c r="A35" s="28">
        <v>26</v>
      </c>
      <c r="B35" t="s">
        <v>132</v>
      </c>
      <c r="C35" s="23">
        <v>3.55</v>
      </c>
      <c r="D35" s="23">
        <v>3.39</v>
      </c>
      <c r="E35" s="23">
        <v>3.57</v>
      </c>
      <c r="F35" s="23">
        <v>3.54</v>
      </c>
      <c r="G35" s="23">
        <v>3.72</v>
      </c>
      <c r="H35" s="23">
        <v>3.99</v>
      </c>
      <c r="I35" s="23">
        <v>4.1399999999999997</v>
      </c>
      <c r="J35" s="23">
        <v>4.18</v>
      </c>
      <c r="K35" s="23">
        <v>4.47</v>
      </c>
      <c r="L35" s="23">
        <v>4.6100000000000003</v>
      </c>
    </row>
    <row r="36" spans="1:12" ht="12.75" x14ac:dyDescent="0.2">
      <c r="A36" s="36">
        <v>27</v>
      </c>
      <c r="B36" s="19" t="s">
        <v>133</v>
      </c>
      <c r="C36" s="40">
        <v>66.31</v>
      </c>
      <c r="D36" s="40">
        <v>70.86</v>
      </c>
      <c r="E36" s="40">
        <v>77.069999999999993</v>
      </c>
      <c r="F36" s="40">
        <v>77.760000000000005</v>
      </c>
      <c r="G36" s="40">
        <v>78.709999999999994</v>
      </c>
      <c r="H36" s="40">
        <v>88.08</v>
      </c>
      <c r="I36" s="40">
        <v>86.12</v>
      </c>
      <c r="J36" s="40">
        <v>82.38</v>
      </c>
      <c r="K36" s="40">
        <v>88.83</v>
      </c>
      <c r="L36" s="40">
        <v>97.8</v>
      </c>
    </row>
    <row r="37" spans="1:12" ht="12.75" x14ac:dyDescent="0.2"/>
    <row r="38" spans="1:12" ht="12.75" x14ac:dyDescent="0.2">
      <c r="A38" s="28">
        <v>28</v>
      </c>
      <c r="B38" t="s">
        <v>134</v>
      </c>
      <c r="C38" s="23">
        <v>2.06</v>
      </c>
      <c r="D38" s="23">
        <v>2.17</v>
      </c>
      <c r="E38" s="23">
        <v>2.31</v>
      </c>
      <c r="F38" s="23">
        <v>2.38</v>
      </c>
      <c r="G38" s="23">
        <v>2.52</v>
      </c>
      <c r="H38" s="23">
        <v>2.67</v>
      </c>
      <c r="I38" s="23">
        <v>2.83</v>
      </c>
      <c r="J38" s="23">
        <v>3.23</v>
      </c>
      <c r="K38" s="23">
        <v>3.65</v>
      </c>
      <c r="L38" s="23">
        <v>3.84</v>
      </c>
    </row>
    <row r="39" spans="1:12" ht="12.75" x14ac:dyDescent="0.2">
      <c r="A39" s="28">
        <v>29</v>
      </c>
      <c r="B39" t="s">
        <v>135</v>
      </c>
      <c r="C39" s="23">
        <v>0.73</v>
      </c>
      <c r="D39" s="23">
        <v>0.67</v>
      </c>
      <c r="E39" s="23">
        <v>0.71</v>
      </c>
      <c r="F39" s="23">
        <v>0.45</v>
      </c>
      <c r="G39" s="23">
        <v>0.9</v>
      </c>
      <c r="H39" s="23">
        <v>0.7</v>
      </c>
      <c r="I39" s="23">
        <v>0.66</v>
      </c>
      <c r="J39" s="23">
        <v>0.69</v>
      </c>
      <c r="K39" s="23">
        <v>0.75</v>
      </c>
      <c r="L39" s="23">
        <v>0.76</v>
      </c>
    </row>
    <row r="40" spans="1:12" ht="12.75" x14ac:dyDescent="0.2">
      <c r="A40" s="28">
        <v>30</v>
      </c>
      <c r="B40" t="s">
        <v>136</v>
      </c>
      <c r="C40" s="23">
        <v>3.22</v>
      </c>
      <c r="D40" s="23">
        <v>3.19</v>
      </c>
      <c r="E40" s="23">
        <v>3.28</v>
      </c>
      <c r="F40" s="23">
        <v>3.29</v>
      </c>
      <c r="G40" s="23">
        <v>3.41</v>
      </c>
      <c r="H40" s="23">
        <v>3.62</v>
      </c>
      <c r="I40" s="23">
        <v>3.74</v>
      </c>
      <c r="J40" s="23">
        <v>4.05</v>
      </c>
      <c r="K40" s="23">
        <v>4.6100000000000003</v>
      </c>
      <c r="L40" s="23">
        <v>4.92</v>
      </c>
    </row>
    <row r="41" spans="1:12" ht="12.75" x14ac:dyDescent="0.2">
      <c r="A41" s="28">
        <v>31</v>
      </c>
      <c r="B41" t="s">
        <v>137</v>
      </c>
      <c r="C41" s="23">
        <v>0.95</v>
      </c>
      <c r="D41" s="23">
        <v>0.99</v>
      </c>
      <c r="E41" s="23">
        <v>1.1599999999999999</v>
      </c>
      <c r="F41" s="23">
        <v>1.27</v>
      </c>
      <c r="G41" s="23">
        <v>1.1000000000000001</v>
      </c>
      <c r="H41" s="23">
        <v>1.01</v>
      </c>
      <c r="I41" s="23">
        <v>0.98</v>
      </c>
      <c r="J41" s="23">
        <v>1.1200000000000001</v>
      </c>
      <c r="K41" s="23">
        <v>1.21</v>
      </c>
      <c r="L41" s="23">
        <v>1.21</v>
      </c>
    </row>
    <row r="42" spans="1:12" ht="12.75" x14ac:dyDescent="0.2">
      <c r="A42" s="28">
        <v>32</v>
      </c>
      <c r="B42" t="s">
        <v>138</v>
      </c>
      <c r="C42" s="29">
        <v>13.85</v>
      </c>
      <c r="D42" s="29">
        <v>14.49</v>
      </c>
      <c r="E42" s="29">
        <v>14.24</v>
      </c>
      <c r="F42" s="29">
        <v>13.53</v>
      </c>
      <c r="G42" s="29">
        <v>11.86</v>
      </c>
      <c r="H42" s="29">
        <v>12.63</v>
      </c>
      <c r="I42" s="29">
        <v>19.61</v>
      </c>
      <c r="J42" s="29">
        <v>25.36</v>
      </c>
      <c r="K42" s="29">
        <v>23.83</v>
      </c>
      <c r="L42" s="29">
        <v>19.420000000000002</v>
      </c>
    </row>
    <row r="43" spans="1:12" ht="12.75" x14ac:dyDescent="0.2">
      <c r="A43" s="28">
        <v>33</v>
      </c>
      <c r="B43" t="s">
        <v>139</v>
      </c>
      <c r="C43" s="23">
        <v>3.28</v>
      </c>
      <c r="D43" s="23">
        <v>3.67</v>
      </c>
      <c r="E43" s="23">
        <v>3.79</v>
      </c>
      <c r="F43" s="23">
        <v>4.04</v>
      </c>
      <c r="G43" s="23">
        <v>4.1100000000000003</v>
      </c>
      <c r="H43" s="23">
        <v>4.45</v>
      </c>
      <c r="I43" s="23">
        <v>4.4400000000000004</v>
      </c>
      <c r="J43" s="23">
        <v>4.4800000000000004</v>
      </c>
      <c r="K43" s="23">
        <v>4.7699999999999996</v>
      </c>
      <c r="L43" s="23">
        <v>4.79</v>
      </c>
    </row>
    <row r="44" spans="1:12" ht="12.75" x14ac:dyDescent="0.2">
      <c r="A44" s="36">
        <v>34</v>
      </c>
      <c r="B44" s="19" t="s">
        <v>140</v>
      </c>
      <c r="C44" s="40">
        <v>24.09</v>
      </c>
      <c r="D44" s="40">
        <v>25.19</v>
      </c>
      <c r="E44" s="40">
        <v>25.49</v>
      </c>
      <c r="F44" s="40">
        <v>24.96</v>
      </c>
      <c r="G44" s="40">
        <v>23.91</v>
      </c>
      <c r="H44" s="40">
        <v>25.09</v>
      </c>
      <c r="I44" s="40">
        <v>32.25</v>
      </c>
      <c r="J44" s="40">
        <v>38.92</v>
      </c>
      <c r="K44" s="40">
        <v>38.81</v>
      </c>
      <c r="L44" s="40">
        <v>34.94</v>
      </c>
    </row>
    <row r="45" spans="1:12" ht="12.75" x14ac:dyDescent="0.2">
      <c r="A45" s="36">
        <v>35</v>
      </c>
      <c r="B45" s="19" t="s">
        <v>141</v>
      </c>
      <c r="C45" s="40">
        <v>90.4</v>
      </c>
      <c r="D45" s="40">
        <v>96.05</v>
      </c>
      <c r="E45" s="39">
        <v>102.56</v>
      </c>
      <c r="F45" s="39">
        <v>102.71</v>
      </c>
      <c r="G45" s="39">
        <v>102.61</v>
      </c>
      <c r="H45" s="39">
        <v>113.17</v>
      </c>
      <c r="I45" s="39">
        <v>118.36</v>
      </c>
      <c r="J45" s="39">
        <v>121.3</v>
      </c>
      <c r="K45" s="39">
        <v>127.64</v>
      </c>
      <c r="L45" s="39">
        <v>132.74</v>
      </c>
    </row>
    <row r="46" spans="1:12" ht="12.75" x14ac:dyDescent="0.2">
      <c r="A46" s="28">
        <v>36</v>
      </c>
      <c r="B46" t="s">
        <v>142</v>
      </c>
      <c r="C46" s="23">
        <v>8.43</v>
      </c>
      <c r="D46" s="23">
        <v>8.6999999999999993</v>
      </c>
      <c r="E46" s="23">
        <v>8.93</v>
      </c>
      <c r="F46" s="23">
        <v>9.2200000000000006</v>
      </c>
      <c r="G46" s="23">
        <v>9.32</v>
      </c>
      <c r="H46" s="23">
        <v>9.0399999999999991</v>
      </c>
      <c r="I46" s="23">
        <v>8.8000000000000007</v>
      </c>
      <c r="J46" s="23">
        <v>9.0500000000000007</v>
      </c>
      <c r="K46" s="23">
        <v>9.4</v>
      </c>
      <c r="L46" s="29">
        <v>10.02</v>
      </c>
    </row>
    <row r="47" spans="1:12" ht="12.75" x14ac:dyDescent="0.2">
      <c r="A47" s="36">
        <v>37</v>
      </c>
      <c r="B47" s="19" t="s">
        <v>143</v>
      </c>
      <c r="C47" s="40">
        <v>98.83</v>
      </c>
      <c r="D47" s="39">
        <v>104.74</v>
      </c>
      <c r="E47" s="39">
        <v>111.49</v>
      </c>
      <c r="F47" s="39">
        <v>111.94</v>
      </c>
      <c r="G47" s="39">
        <v>111.94</v>
      </c>
      <c r="H47" s="39">
        <v>122.21</v>
      </c>
      <c r="I47" s="39">
        <v>127.16</v>
      </c>
      <c r="J47" s="39">
        <v>130.35</v>
      </c>
      <c r="K47" s="39">
        <v>137.04</v>
      </c>
      <c r="L47" s="39">
        <v>142.76</v>
      </c>
    </row>
    <row r="48" spans="1:12" ht="12.75" x14ac:dyDescent="0.2"/>
    <row r="49" spans="1:12" ht="12.75" x14ac:dyDescent="0.2">
      <c r="A49" s="36">
        <v>38</v>
      </c>
      <c r="B49" s="19" t="s">
        <v>144</v>
      </c>
      <c r="C49" s="40">
        <v>26.02</v>
      </c>
      <c r="D49" s="40">
        <v>39.049999999999997</v>
      </c>
      <c r="E49" s="40">
        <v>37.47</v>
      </c>
      <c r="F49" s="40">
        <v>37.5</v>
      </c>
      <c r="G49" s="40">
        <v>26.22</v>
      </c>
      <c r="H49" s="40">
        <v>42.27</v>
      </c>
      <c r="I49" s="40">
        <v>22.99</v>
      </c>
      <c r="J49" s="41">
        <v>4.16</v>
      </c>
      <c r="K49" s="40">
        <v>33.409999999999997</v>
      </c>
      <c r="L49" s="40">
        <v>64.63</v>
      </c>
    </row>
    <row r="50" spans="1:12" ht="12.75" x14ac:dyDescent="0.2"/>
    <row r="51" spans="1:12" ht="12.75" x14ac:dyDescent="0.2">
      <c r="B51" s="20" t="s">
        <v>102</v>
      </c>
      <c r="C51" s="53" t="str">
        <f>HYPERLINK("mailto:econ@beeflambnz.com","econ@beeflambnz.com")</f>
        <v>econ@beeflambnz.com</v>
      </c>
      <c r="D51" s="52"/>
      <c r="E51" s="52"/>
      <c r="F51" s="18" t="s">
        <v>54</v>
      </c>
      <c r="L51" s="20" t="s">
        <v>103</v>
      </c>
    </row>
  </sheetData>
  <mergeCells count="1">
    <mergeCell ref="C51:E51"/>
  </mergeCells>
  <hyperlinks>
    <hyperlink ref="L2" location="Notes!A1" display="Notes tab" xr:uid="{00000000-0004-0000-0300-000000000000}"/>
    <hyperlink ref="F51" location="Notes!A1" display="Notes tab" xr:uid="{00000000-0004-0000-03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156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157</v>
      </c>
    </row>
    <row r="8" spans="1:12" ht="12.75" x14ac:dyDescent="0.2">
      <c r="A8" s="21">
        <v>1</v>
      </c>
      <c r="B8" t="s">
        <v>106</v>
      </c>
      <c r="C8" s="29">
        <v>56.63</v>
      </c>
      <c r="D8" s="29">
        <v>52.58</v>
      </c>
      <c r="E8" s="29">
        <v>55.67</v>
      </c>
      <c r="F8" s="29">
        <v>45.38</v>
      </c>
      <c r="G8" s="29">
        <v>38.549999999999997</v>
      </c>
      <c r="H8" s="29">
        <v>43.55</v>
      </c>
      <c r="I8" s="29">
        <v>40.03</v>
      </c>
      <c r="J8" s="29">
        <v>43.21</v>
      </c>
      <c r="K8" s="29">
        <v>49.3</v>
      </c>
      <c r="L8" s="29">
        <v>59.66</v>
      </c>
    </row>
    <row r="9" spans="1:12" ht="12.75" x14ac:dyDescent="0.2">
      <c r="A9" s="21">
        <v>2</v>
      </c>
      <c r="B9" t="s">
        <v>107</v>
      </c>
      <c r="C9" s="30">
        <v>319.97000000000003</v>
      </c>
      <c r="D9" s="30">
        <v>409.39</v>
      </c>
      <c r="E9" s="30">
        <v>441.42</v>
      </c>
      <c r="F9" s="30">
        <v>458.82</v>
      </c>
      <c r="G9" s="30">
        <v>419.7</v>
      </c>
      <c r="H9" s="30">
        <v>531.64</v>
      </c>
      <c r="I9" s="30">
        <v>460.6</v>
      </c>
      <c r="J9" s="30">
        <v>366.61</v>
      </c>
      <c r="K9" s="30">
        <v>463.87</v>
      </c>
      <c r="L9" s="30">
        <v>612.04</v>
      </c>
    </row>
    <row r="10" spans="1:12" ht="12.75" x14ac:dyDescent="0.2">
      <c r="A10" s="21">
        <v>3</v>
      </c>
      <c r="B10" t="s">
        <v>108</v>
      </c>
      <c r="C10" s="30">
        <v>217.89</v>
      </c>
      <c r="D10" s="30">
        <v>231.6</v>
      </c>
      <c r="E10" s="30">
        <v>230.25</v>
      </c>
      <c r="F10" s="30">
        <v>244.62</v>
      </c>
      <c r="G10" s="30">
        <v>225.72</v>
      </c>
      <c r="H10" s="30">
        <v>275.73</v>
      </c>
      <c r="I10" s="30">
        <v>279.18</v>
      </c>
      <c r="J10" s="30">
        <v>261.63</v>
      </c>
      <c r="K10" s="30">
        <v>345.8</v>
      </c>
      <c r="L10" s="30">
        <v>430.25</v>
      </c>
    </row>
    <row r="11" spans="1:12" ht="12.75" x14ac:dyDescent="0.2">
      <c r="A11" s="21">
        <v>4</v>
      </c>
      <c r="B11" t="s">
        <v>109</v>
      </c>
      <c r="C11" s="29">
        <v>42.55</v>
      </c>
      <c r="D11" s="29">
        <v>41.5</v>
      </c>
      <c r="E11" s="29">
        <v>44.54</v>
      </c>
      <c r="F11" s="29">
        <v>49.66</v>
      </c>
      <c r="G11" s="29">
        <v>50.47</v>
      </c>
      <c r="H11" s="29">
        <v>54.81</v>
      </c>
      <c r="I11" s="29">
        <v>50.02</v>
      </c>
      <c r="J11" s="29">
        <v>50.71</v>
      </c>
      <c r="K11" s="29">
        <v>52.38</v>
      </c>
      <c r="L11" s="29">
        <v>54.9</v>
      </c>
    </row>
    <row r="12" spans="1:12" ht="12.75" x14ac:dyDescent="0.2">
      <c r="A12" s="21">
        <v>5</v>
      </c>
      <c r="B12" t="s">
        <v>110</v>
      </c>
      <c r="C12" s="23">
        <v>7.17</v>
      </c>
      <c r="D12" s="23">
        <v>8.92</v>
      </c>
      <c r="E12" s="29">
        <v>10.25</v>
      </c>
      <c r="F12" s="23">
        <v>8.89</v>
      </c>
      <c r="G12" s="23">
        <v>7.08</v>
      </c>
      <c r="H12" s="23">
        <v>8.89</v>
      </c>
      <c r="I12" s="23">
        <v>8.0500000000000007</v>
      </c>
      <c r="J12" s="23">
        <v>9.5399999999999991</v>
      </c>
      <c r="K12" s="23">
        <v>7.76</v>
      </c>
      <c r="L12" s="23">
        <v>8.1199999999999992</v>
      </c>
    </row>
    <row r="13" spans="1:12" ht="12.75" x14ac:dyDescent="0.2">
      <c r="A13" s="21">
        <v>6</v>
      </c>
      <c r="B13" t="s">
        <v>111</v>
      </c>
      <c r="C13" s="29">
        <v>72.150000000000006</v>
      </c>
      <c r="D13" s="29">
        <v>81.17</v>
      </c>
      <c r="E13" s="29">
        <v>88.58</v>
      </c>
      <c r="F13" s="29">
        <v>92.13</v>
      </c>
      <c r="G13" s="29">
        <v>94.95</v>
      </c>
      <c r="H13" s="29">
        <v>96</v>
      </c>
      <c r="I13" s="29">
        <v>90.33</v>
      </c>
      <c r="J13" s="29">
        <v>93.7</v>
      </c>
      <c r="K13" s="29">
        <v>90.34</v>
      </c>
      <c r="L13" s="29">
        <v>89.22</v>
      </c>
    </row>
    <row r="14" spans="1:12" ht="12.75" x14ac:dyDescent="0.2">
      <c r="A14" s="21">
        <v>7</v>
      </c>
      <c r="B14" t="s">
        <v>112</v>
      </c>
      <c r="C14" s="29">
        <v>32.36</v>
      </c>
      <c r="D14" s="29">
        <v>36.14</v>
      </c>
      <c r="E14" s="29">
        <v>34.840000000000003</v>
      </c>
      <c r="F14" s="29">
        <v>33.93</v>
      </c>
      <c r="G14" s="29">
        <v>34.25</v>
      </c>
      <c r="H14" s="29">
        <v>39.86</v>
      </c>
      <c r="I14" s="29">
        <v>43.55</v>
      </c>
      <c r="J14" s="29">
        <v>37.26</v>
      </c>
      <c r="K14" s="29">
        <v>37.340000000000003</v>
      </c>
      <c r="L14" s="29">
        <v>38.380000000000003</v>
      </c>
    </row>
    <row r="15" spans="1:12" ht="12.75" x14ac:dyDescent="0.2">
      <c r="A15" s="34">
        <v>8</v>
      </c>
      <c r="B15" s="19" t="s">
        <v>113</v>
      </c>
      <c r="C15" s="39">
        <v>748.72</v>
      </c>
      <c r="D15" s="39">
        <v>861.31</v>
      </c>
      <c r="E15" s="39">
        <v>905.56</v>
      </c>
      <c r="F15" s="39">
        <v>933.43</v>
      </c>
      <c r="G15" s="39">
        <v>870.73</v>
      </c>
      <c r="H15" s="42">
        <v>1050.52</v>
      </c>
      <c r="I15" s="39">
        <v>971.75</v>
      </c>
      <c r="J15" s="39">
        <v>862.66</v>
      </c>
      <c r="K15" s="42">
        <v>1046.78</v>
      </c>
      <c r="L15" s="42">
        <v>1292.58</v>
      </c>
    </row>
    <row r="16" spans="1:12" ht="12.75" x14ac:dyDescent="0.2"/>
    <row r="17" spans="1:12" ht="12.75" x14ac:dyDescent="0.2">
      <c r="B17" s="19" t="s">
        <v>158</v>
      </c>
    </row>
    <row r="18" spans="1:12" ht="12.75" x14ac:dyDescent="0.2">
      <c r="A18" s="21">
        <v>9</v>
      </c>
      <c r="B18" t="s">
        <v>115</v>
      </c>
      <c r="C18" s="29">
        <v>44.5</v>
      </c>
      <c r="D18" s="29">
        <v>47.89</v>
      </c>
      <c r="E18" s="29">
        <v>51.64</v>
      </c>
      <c r="F18" s="29">
        <v>55.66</v>
      </c>
      <c r="G18" s="29">
        <v>60.18</v>
      </c>
      <c r="H18" s="29">
        <v>64.11</v>
      </c>
      <c r="I18" s="29">
        <v>67.06</v>
      </c>
      <c r="J18" s="29">
        <v>67.22</v>
      </c>
      <c r="K18" s="29">
        <v>68.209999999999994</v>
      </c>
      <c r="L18" s="29">
        <v>70.45</v>
      </c>
    </row>
    <row r="19" spans="1:12" ht="12.75" x14ac:dyDescent="0.2">
      <c r="A19" s="28">
        <v>10</v>
      </c>
      <c r="B19" t="s">
        <v>116</v>
      </c>
      <c r="C19" s="29">
        <v>30.41</v>
      </c>
      <c r="D19" s="29">
        <v>32.700000000000003</v>
      </c>
      <c r="E19" s="29">
        <v>34.6</v>
      </c>
      <c r="F19" s="29">
        <v>35.56</v>
      </c>
      <c r="G19" s="29">
        <v>36.86</v>
      </c>
      <c r="H19" s="29">
        <v>41.47</v>
      </c>
      <c r="I19" s="29">
        <v>42.44</v>
      </c>
      <c r="J19" s="29">
        <v>41.04</v>
      </c>
      <c r="K19" s="29">
        <v>40.340000000000003</v>
      </c>
      <c r="L19" s="29">
        <v>42.16</v>
      </c>
    </row>
    <row r="20" spans="1:12" ht="12.75" x14ac:dyDescent="0.2">
      <c r="A20" s="28">
        <v>11</v>
      </c>
      <c r="B20" t="s">
        <v>117</v>
      </c>
      <c r="C20" s="29">
        <v>22.33</v>
      </c>
      <c r="D20" s="29">
        <v>27.14</v>
      </c>
      <c r="E20" s="29">
        <v>26.61</v>
      </c>
      <c r="F20" s="29">
        <v>26.53</v>
      </c>
      <c r="G20" s="29">
        <v>30.48</v>
      </c>
      <c r="H20" s="29">
        <v>35.979999999999997</v>
      </c>
      <c r="I20" s="29">
        <v>31.84</v>
      </c>
      <c r="J20" s="29">
        <v>29.27</v>
      </c>
      <c r="K20" s="29">
        <v>29.83</v>
      </c>
      <c r="L20" s="29">
        <v>32.909999999999997</v>
      </c>
    </row>
    <row r="21" spans="1:12" ht="12.75" x14ac:dyDescent="0.2">
      <c r="A21" s="28">
        <v>12</v>
      </c>
      <c r="B21" t="s">
        <v>118</v>
      </c>
      <c r="C21" s="29">
        <v>29.44</v>
      </c>
      <c r="D21" s="29">
        <v>29.74</v>
      </c>
      <c r="E21" s="29">
        <v>35.78</v>
      </c>
      <c r="F21" s="29">
        <v>36.57</v>
      </c>
      <c r="G21" s="29">
        <v>37</v>
      </c>
      <c r="H21" s="29">
        <v>39.31</v>
      </c>
      <c r="I21" s="29">
        <v>44.39</v>
      </c>
      <c r="J21" s="29">
        <v>43.98</v>
      </c>
      <c r="K21" s="29">
        <v>43</v>
      </c>
      <c r="L21" s="29">
        <v>44.26</v>
      </c>
    </row>
    <row r="22" spans="1:12" ht="12.75" x14ac:dyDescent="0.2">
      <c r="A22" s="28">
        <v>13</v>
      </c>
      <c r="B22" t="s">
        <v>119</v>
      </c>
      <c r="C22" s="29">
        <v>75.06</v>
      </c>
      <c r="D22" s="29">
        <v>83.01</v>
      </c>
      <c r="E22" s="29">
        <v>93.94</v>
      </c>
      <c r="F22" s="29">
        <v>97.98</v>
      </c>
      <c r="G22" s="29">
        <v>95.06</v>
      </c>
      <c r="H22" s="30">
        <v>119.09</v>
      </c>
      <c r="I22" s="30">
        <v>106</v>
      </c>
      <c r="J22" s="29">
        <v>93.84</v>
      </c>
      <c r="K22" s="30">
        <v>101.82</v>
      </c>
      <c r="L22" s="30">
        <v>133.88999999999999</v>
      </c>
    </row>
    <row r="23" spans="1:12" ht="12.75" x14ac:dyDescent="0.2">
      <c r="A23" s="28">
        <v>14</v>
      </c>
      <c r="B23" t="s">
        <v>120</v>
      </c>
      <c r="C23" s="23">
        <v>4.9400000000000004</v>
      </c>
      <c r="D23" s="23">
        <v>6.5</v>
      </c>
      <c r="E23" s="23">
        <v>6</v>
      </c>
      <c r="F23" s="23">
        <v>6.24</v>
      </c>
      <c r="G23" s="23">
        <v>7.72</v>
      </c>
      <c r="H23" s="23">
        <v>5.98</v>
      </c>
      <c r="I23" s="23">
        <v>6.19</v>
      </c>
      <c r="J23" s="23">
        <v>3.99</v>
      </c>
      <c r="K23" s="23">
        <v>6.58</v>
      </c>
      <c r="L23" s="23">
        <v>8.5399999999999991</v>
      </c>
    </row>
    <row r="24" spans="1:12" ht="12.75" x14ac:dyDescent="0.2">
      <c r="A24" s="28">
        <v>15</v>
      </c>
      <c r="B24" t="s">
        <v>121</v>
      </c>
      <c r="C24" s="29">
        <v>13.33</v>
      </c>
      <c r="D24" s="29">
        <v>14.54</v>
      </c>
      <c r="E24" s="29">
        <v>14.38</v>
      </c>
      <c r="F24" s="29">
        <v>15.46</v>
      </c>
      <c r="G24" s="29">
        <v>17.36</v>
      </c>
      <c r="H24" s="29">
        <v>17.38</v>
      </c>
      <c r="I24" s="29">
        <v>17.149999999999999</v>
      </c>
      <c r="J24" s="29">
        <v>16.350000000000001</v>
      </c>
      <c r="K24" s="29">
        <v>16.25</v>
      </c>
      <c r="L24" s="29">
        <v>17.23</v>
      </c>
    </row>
    <row r="25" spans="1:12" ht="12.75" x14ac:dyDescent="0.2">
      <c r="A25" s="28">
        <v>16</v>
      </c>
      <c r="B25" t="s">
        <v>122</v>
      </c>
      <c r="C25" s="29">
        <v>20.3</v>
      </c>
      <c r="D25" s="29">
        <v>21.75</v>
      </c>
      <c r="E25" s="29">
        <v>23.9</v>
      </c>
      <c r="F25" s="29">
        <v>23.55</v>
      </c>
      <c r="G25" s="29">
        <v>24.64</v>
      </c>
      <c r="H25" s="29">
        <v>25.71</v>
      </c>
      <c r="I25" s="29">
        <v>26.82</v>
      </c>
      <c r="J25" s="29">
        <v>26.73</v>
      </c>
      <c r="K25" s="29">
        <v>27.17</v>
      </c>
      <c r="L25" s="29">
        <v>28.43</v>
      </c>
    </row>
    <row r="26" spans="1:12" ht="12.75" x14ac:dyDescent="0.2">
      <c r="A26" s="28">
        <v>17</v>
      </c>
      <c r="B26" t="s">
        <v>123</v>
      </c>
      <c r="C26" s="29">
        <v>15.28</v>
      </c>
      <c r="D26" s="29">
        <v>17.18</v>
      </c>
      <c r="E26" s="29">
        <v>19.48</v>
      </c>
      <c r="F26" s="29">
        <v>18.39</v>
      </c>
      <c r="G26" s="29">
        <v>16.78</v>
      </c>
      <c r="H26" s="29">
        <v>25.47</v>
      </c>
      <c r="I26" s="29">
        <v>28.74</v>
      </c>
      <c r="J26" s="29">
        <v>27.26</v>
      </c>
      <c r="K26" s="29">
        <v>26.89</v>
      </c>
      <c r="L26" s="29">
        <v>28.01</v>
      </c>
    </row>
    <row r="27" spans="1:12" ht="12.75" x14ac:dyDescent="0.2">
      <c r="A27" s="28">
        <v>18</v>
      </c>
      <c r="B27" t="s">
        <v>124</v>
      </c>
      <c r="C27" s="23">
        <v>5.48</v>
      </c>
      <c r="D27" s="23">
        <v>5.53</v>
      </c>
      <c r="E27" s="23">
        <v>5.7</v>
      </c>
      <c r="F27" s="23">
        <v>5.99</v>
      </c>
      <c r="G27" s="23">
        <v>5.84</v>
      </c>
      <c r="H27" s="23">
        <v>5.94</v>
      </c>
      <c r="I27" s="23">
        <v>6.23</v>
      </c>
      <c r="J27" s="23">
        <v>6.45</v>
      </c>
      <c r="K27" s="23">
        <v>6.86</v>
      </c>
      <c r="L27" s="23">
        <v>7.42</v>
      </c>
    </row>
    <row r="28" spans="1:12" ht="12.75" x14ac:dyDescent="0.2">
      <c r="A28" s="28">
        <v>19</v>
      </c>
      <c r="B28" t="s">
        <v>125</v>
      </c>
      <c r="C28" s="29">
        <v>31.9</v>
      </c>
      <c r="D28" s="29">
        <v>29.97</v>
      </c>
      <c r="E28" s="29">
        <v>32.11</v>
      </c>
      <c r="F28" s="29">
        <v>31.33</v>
      </c>
      <c r="G28" s="29">
        <v>30.86</v>
      </c>
      <c r="H28" s="29">
        <v>35.340000000000003</v>
      </c>
      <c r="I28" s="29">
        <v>32.29</v>
      </c>
      <c r="J28" s="29">
        <v>31.59</v>
      </c>
      <c r="K28" s="29">
        <v>31.09</v>
      </c>
      <c r="L28" s="29">
        <v>33.47</v>
      </c>
    </row>
    <row r="29" spans="1:12" ht="12.75" x14ac:dyDescent="0.2">
      <c r="A29" s="28">
        <v>20</v>
      </c>
      <c r="B29" t="s">
        <v>126</v>
      </c>
      <c r="F29" s="23">
        <v>4.76</v>
      </c>
      <c r="G29" s="23">
        <v>5.76</v>
      </c>
      <c r="H29" s="23">
        <v>6.22</v>
      </c>
      <c r="I29" s="23">
        <v>7.28</v>
      </c>
      <c r="J29" s="23">
        <v>7.06</v>
      </c>
      <c r="K29" s="23">
        <v>7.28</v>
      </c>
      <c r="L29" s="23">
        <v>7.42</v>
      </c>
    </row>
    <row r="30" spans="1:12" ht="12.75" x14ac:dyDescent="0.2">
      <c r="A30" s="28">
        <v>21</v>
      </c>
      <c r="B30" t="s">
        <v>127</v>
      </c>
      <c r="C30" s="23">
        <v>7.2</v>
      </c>
      <c r="D30" s="23">
        <v>7.95</v>
      </c>
      <c r="E30" s="23">
        <v>8.85</v>
      </c>
      <c r="F30" s="29">
        <v>11.57</v>
      </c>
      <c r="G30" s="29">
        <v>12.02</v>
      </c>
      <c r="H30" s="29">
        <v>11.4</v>
      </c>
      <c r="I30" s="29">
        <v>10.92</v>
      </c>
      <c r="J30" s="29">
        <v>13.23</v>
      </c>
      <c r="K30" s="29">
        <v>11.2</v>
      </c>
      <c r="L30" s="29">
        <v>11.06</v>
      </c>
    </row>
    <row r="31" spans="1:12" ht="12.75" x14ac:dyDescent="0.2">
      <c r="A31" s="28">
        <v>22</v>
      </c>
      <c r="B31" t="s">
        <v>128</v>
      </c>
      <c r="C31" s="29">
        <v>11.17</v>
      </c>
      <c r="D31" s="29">
        <v>11.72</v>
      </c>
      <c r="E31" s="29">
        <v>11.61</v>
      </c>
      <c r="F31" s="29">
        <v>11.14</v>
      </c>
      <c r="G31" s="29">
        <v>11.98</v>
      </c>
      <c r="H31" s="29">
        <v>13.31</v>
      </c>
      <c r="I31" s="29">
        <v>14.09</v>
      </c>
      <c r="J31" s="29">
        <v>13.25</v>
      </c>
      <c r="K31" s="29">
        <v>14.15</v>
      </c>
      <c r="L31" s="29">
        <v>15.41</v>
      </c>
    </row>
    <row r="32" spans="1:12" ht="12.75" x14ac:dyDescent="0.2">
      <c r="A32" s="28">
        <v>23</v>
      </c>
      <c r="B32" t="s">
        <v>129</v>
      </c>
      <c r="C32" s="23">
        <v>6.11</v>
      </c>
      <c r="D32" s="23">
        <v>6.8</v>
      </c>
      <c r="E32" s="29">
        <v>12.43</v>
      </c>
      <c r="F32" s="29">
        <v>11.09</v>
      </c>
      <c r="G32" s="23">
        <v>7.65</v>
      </c>
      <c r="H32" s="23">
        <v>8.07</v>
      </c>
      <c r="I32" s="23">
        <v>6.87</v>
      </c>
      <c r="J32" s="23">
        <v>7.39</v>
      </c>
      <c r="K32" s="23">
        <v>7.98</v>
      </c>
      <c r="L32" s="23">
        <v>7.98</v>
      </c>
    </row>
    <row r="33" spans="1:12" ht="12.75" x14ac:dyDescent="0.2">
      <c r="A33" s="28">
        <v>24</v>
      </c>
      <c r="B33" t="s">
        <v>130</v>
      </c>
      <c r="C33" s="29">
        <v>48.8</v>
      </c>
      <c r="D33" s="29">
        <v>51.34</v>
      </c>
      <c r="E33" s="29">
        <v>59.02</v>
      </c>
      <c r="F33" s="29">
        <v>60.95</v>
      </c>
      <c r="G33" s="29">
        <v>61.13</v>
      </c>
      <c r="H33" s="29">
        <v>69.17</v>
      </c>
      <c r="I33" s="29">
        <v>68.09</v>
      </c>
      <c r="J33" s="29">
        <v>60.02</v>
      </c>
      <c r="K33" s="29">
        <v>65.69</v>
      </c>
      <c r="L33" s="29">
        <v>78.150000000000006</v>
      </c>
    </row>
    <row r="34" spans="1:12" ht="12.75" x14ac:dyDescent="0.2">
      <c r="A34" s="28">
        <v>25</v>
      </c>
      <c r="B34" t="s">
        <v>131</v>
      </c>
      <c r="C34" s="29">
        <v>10.09</v>
      </c>
      <c r="D34" s="29">
        <v>10.34</v>
      </c>
      <c r="E34" s="29">
        <v>10.76</v>
      </c>
      <c r="F34" s="29">
        <v>10.8</v>
      </c>
      <c r="G34" s="29">
        <v>11.3</v>
      </c>
      <c r="H34" s="29">
        <v>13.13</v>
      </c>
      <c r="I34" s="29">
        <v>14.17</v>
      </c>
      <c r="J34" s="29">
        <v>12.87</v>
      </c>
      <c r="K34" s="29">
        <v>13.73</v>
      </c>
      <c r="L34" s="29">
        <v>14.01</v>
      </c>
    </row>
    <row r="35" spans="1:12" ht="12.75" x14ac:dyDescent="0.2">
      <c r="A35" s="28">
        <v>26</v>
      </c>
      <c r="B35" t="s">
        <v>132</v>
      </c>
      <c r="C35" s="29">
        <v>21.27</v>
      </c>
      <c r="D35" s="29">
        <v>20.309999999999999</v>
      </c>
      <c r="E35" s="29">
        <v>21.71</v>
      </c>
      <c r="F35" s="29">
        <v>22.12</v>
      </c>
      <c r="G35" s="29">
        <v>23.45</v>
      </c>
      <c r="H35" s="29">
        <v>25.51</v>
      </c>
      <c r="I35" s="29">
        <v>26.76</v>
      </c>
      <c r="J35" s="29">
        <v>26.79</v>
      </c>
      <c r="K35" s="29">
        <v>27.45</v>
      </c>
      <c r="L35" s="29">
        <v>28.71</v>
      </c>
    </row>
    <row r="36" spans="1:12" ht="12.75" x14ac:dyDescent="0.2">
      <c r="A36" s="36">
        <v>27</v>
      </c>
      <c r="B36" s="19" t="s">
        <v>133</v>
      </c>
      <c r="C36" s="39">
        <v>397.62</v>
      </c>
      <c r="D36" s="39">
        <v>424.43</v>
      </c>
      <c r="E36" s="39">
        <v>468.52</v>
      </c>
      <c r="F36" s="39">
        <v>485.71</v>
      </c>
      <c r="G36" s="39">
        <v>496.04</v>
      </c>
      <c r="H36" s="39">
        <v>562.59</v>
      </c>
      <c r="I36" s="39">
        <v>557.35</v>
      </c>
      <c r="J36" s="39">
        <v>528.33000000000004</v>
      </c>
      <c r="K36" s="39">
        <v>545.52</v>
      </c>
      <c r="L36" s="39">
        <v>609.52</v>
      </c>
    </row>
    <row r="37" spans="1:12" ht="12.75" x14ac:dyDescent="0.2"/>
    <row r="38" spans="1:12" ht="12.75" x14ac:dyDescent="0.2">
      <c r="A38" s="28">
        <v>28</v>
      </c>
      <c r="B38" t="s">
        <v>134</v>
      </c>
      <c r="C38" s="29">
        <v>12.35</v>
      </c>
      <c r="D38" s="29">
        <v>12.99</v>
      </c>
      <c r="E38" s="29">
        <v>14.03</v>
      </c>
      <c r="F38" s="29">
        <v>14.87</v>
      </c>
      <c r="G38" s="29">
        <v>15.86</v>
      </c>
      <c r="H38" s="29">
        <v>17.079999999999998</v>
      </c>
      <c r="I38" s="29">
        <v>18.32</v>
      </c>
      <c r="J38" s="29">
        <v>20.68</v>
      </c>
      <c r="K38" s="29">
        <v>22.41</v>
      </c>
      <c r="L38" s="29">
        <v>23.95</v>
      </c>
    </row>
    <row r="39" spans="1:12" ht="12.75" x14ac:dyDescent="0.2">
      <c r="A39" s="28">
        <v>29</v>
      </c>
      <c r="B39" t="s">
        <v>135</v>
      </c>
      <c r="C39" s="23">
        <v>4.38</v>
      </c>
      <c r="D39" s="23">
        <v>4</v>
      </c>
      <c r="E39" s="23">
        <v>4.34</v>
      </c>
      <c r="F39" s="23">
        <v>2.8</v>
      </c>
      <c r="G39" s="23">
        <v>5.7</v>
      </c>
      <c r="H39" s="23">
        <v>4.47</v>
      </c>
      <c r="I39" s="23">
        <v>4.24</v>
      </c>
      <c r="J39" s="23">
        <v>4.42</v>
      </c>
      <c r="K39" s="23">
        <v>4.62</v>
      </c>
      <c r="L39" s="23">
        <v>4.76</v>
      </c>
    </row>
    <row r="40" spans="1:12" ht="12.75" x14ac:dyDescent="0.2">
      <c r="A40" s="28">
        <v>30</v>
      </c>
      <c r="B40" t="s">
        <v>136</v>
      </c>
      <c r="C40" s="29">
        <v>19.32</v>
      </c>
      <c r="D40" s="29">
        <v>19.13</v>
      </c>
      <c r="E40" s="29">
        <v>19.940000000000001</v>
      </c>
      <c r="F40" s="29">
        <v>20.56</v>
      </c>
      <c r="G40" s="29">
        <v>21.49</v>
      </c>
      <c r="H40" s="29">
        <v>23.12</v>
      </c>
      <c r="I40" s="29">
        <v>24.18</v>
      </c>
      <c r="J40" s="29">
        <v>25.98</v>
      </c>
      <c r="K40" s="29">
        <v>28.29</v>
      </c>
      <c r="L40" s="29">
        <v>30.67</v>
      </c>
    </row>
    <row r="41" spans="1:12" ht="12.75" x14ac:dyDescent="0.2">
      <c r="A41" s="28">
        <v>31</v>
      </c>
      <c r="B41" t="s">
        <v>137</v>
      </c>
      <c r="C41" s="23">
        <v>5.69</v>
      </c>
      <c r="D41" s="23">
        <v>5.95</v>
      </c>
      <c r="E41" s="23">
        <v>7.04</v>
      </c>
      <c r="F41" s="23">
        <v>7.92</v>
      </c>
      <c r="G41" s="23">
        <v>6.95</v>
      </c>
      <c r="H41" s="23">
        <v>6.44</v>
      </c>
      <c r="I41" s="23">
        <v>6.32</v>
      </c>
      <c r="J41" s="23">
        <v>7.18</v>
      </c>
      <c r="K41" s="23">
        <v>7.42</v>
      </c>
      <c r="L41" s="23">
        <v>7.56</v>
      </c>
    </row>
    <row r="42" spans="1:12" ht="12.75" x14ac:dyDescent="0.2">
      <c r="A42" s="28">
        <v>32</v>
      </c>
      <c r="B42" t="s">
        <v>138</v>
      </c>
      <c r="C42" s="29">
        <v>83.05</v>
      </c>
      <c r="D42" s="29">
        <v>86.81</v>
      </c>
      <c r="E42" s="29">
        <v>86.58</v>
      </c>
      <c r="F42" s="29">
        <v>84.53</v>
      </c>
      <c r="G42" s="29">
        <v>74.739999999999995</v>
      </c>
      <c r="H42" s="29">
        <v>80.7</v>
      </c>
      <c r="I42" s="30">
        <v>126.91</v>
      </c>
      <c r="J42" s="30">
        <v>162.63</v>
      </c>
      <c r="K42" s="30">
        <v>146.36000000000001</v>
      </c>
      <c r="L42" s="30">
        <v>121.01</v>
      </c>
    </row>
    <row r="43" spans="1:12" ht="12.75" x14ac:dyDescent="0.2">
      <c r="A43" s="28">
        <v>33</v>
      </c>
      <c r="B43" t="s">
        <v>139</v>
      </c>
      <c r="C43" s="29">
        <v>19.7</v>
      </c>
      <c r="D43" s="29">
        <v>21.98</v>
      </c>
      <c r="E43" s="29">
        <v>23.05</v>
      </c>
      <c r="F43" s="29">
        <v>25.21</v>
      </c>
      <c r="G43" s="29">
        <v>25.91</v>
      </c>
      <c r="H43" s="29">
        <v>28.44</v>
      </c>
      <c r="I43" s="29">
        <v>28.71</v>
      </c>
      <c r="J43" s="29">
        <v>28.71</v>
      </c>
      <c r="K43" s="29">
        <v>29.27</v>
      </c>
      <c r="L43" s="29">
        <v>29.83</v>
      </c>
    </row>
    <row r="44" spans="1:12" ht="12.75" x14ac:dyDescent="0.2">
      <c r="A44" s="36">
        <v>34</v>
      </c>
      <c r="B44" s="19" t="s">
        <v>140</v>
      </c>
      <c r="C44" s="39">
        <v>144.49</v>
      </c>
      <c r="D44" s="39">
        <v>150.86000000000001</v>
      </c>
      <c r="E44" s="39">
        <v>154.97999999999999</v>
      </c>
      <c r="F44" s="39">
        <v>155.88</v>
      </c>
      <c r="G44" s="39">
        <v>150.66</v>
      </c>
      <c r="H44" s="39">
        <v>160.26</v>
      </c>
      <c r="I44" s="39">
        <v>208.69</v>
      </c>
      <c r="J44" s="39">
        <v>249.61</v>
      </c>
      <c r="K44" s="39">
        <v>238.38</v>
      </c>
      <c r="L44" s="39">
        <v>217.79</v>
      </c>
    </row>
    <row r="45" spans="1:12" ht="12.75" x14ac:dyDescent="0.2">
      <c r="A45" s="36">
        <v>35</v>
      </c>
      <c r="B45" s="19" t="s">
        <v>141</v>
      </c>
      <c r="C45" s="39">
        <v>542.11</v>
      </c>
      <c r="D45" s="39">
        <v>575.29999999999995</v>
      </c>
      <c r="E45" s="39">
        <v>623.5</v>
      </c>
      <c r="F45" s="39">
        <v>641.59</v>
      </c>
      <c r="G45" s="39">
        <v>646.70000000000005</v>
      </c>
      <c r="H45" s="39">
        <v>722.86</v>
      </c>
      <c r="I45" s="39">
        <v>766.04</v>
      </c>
      <c r="J45" s="39">
        <v>777.94</v>
      </c>
      <c r="K45" s="39">
        <v>783.89</v>
      </c>
      <c r="L45" s="39">
        <v>827.31</v>
      </c>
    </row>
    <row r="46" spans="1:12" ht="12.75" x14ac:dyDescent="0.2">
      <c r="A46" s="28">
        <v>36</v>
      </c>
      <c r="B46" t="s">
        <v>142</v>
      </c>
      <c r="C46" s="29">
        <v>50.58</v>
      </c>
      <c r="D46" s="29">
        <v>52.1</v>
      </c>
      <c r="E46" s="29">
        <v>54.28</v>
      </c>
      <c r="F46" s="29">
        <v>57.61</v>
      </c>
      <c r="G46" s="29">
        <v>58.76</v>
      </c>
      <c r="H46" s="29">
        <v>57.71</v>
      </c>
      <c r="I46" s="29">
        <v>56.93</v>
      </c>
      <c r="J46" s="29">
        <v>58.04</v>
      </c>
      <c r="K46" s="29">
        <v>57.7</v>
      </c>
      <c r="L46" s="29">
        <v>62.46</v>
      </c>
    </row>
    <row r="47" spans="1:12" ht="12.75" x14ac:dyDescent="0.2">
      <c r="A47" s="36">
        <v>37</v>
      </c>
      <c r="B47" s="19" t="s">
        <v>143</v>
      </c>
      <c r="C47" s="39">
        <v>592.69000000000005</v>
      </c>
      <c r="D47" s="39">
        <v>627.4</v>
      </c>
      <c r="E47" s="39">
        <v>677.77</v>
      </c>
      <c r="F47" s="39">
        <v>699.2</v>
      </c>
      <c r="G47" s="39">
        <v>705.46</v>
      </c>
      <c r="H47" s="39">
        <v>780.57</v>
      </c>
      <c r="I47" s="39">
        <v>822.97</v>
      </c>
      <c r="J47" s="39">
        <v>835.98</v>
      </c>
      <c r="K47" s="39">
        <v>841.6</v>
      </c>
      <c r="L47" s="39">
        <v>889.78</v>
      </c>
    </row>
    <row r="48" spans="1:12" ht="12.75" x14ac:dyDescent="0.2"/>
    <row r="49" spans="1:12" ht="12.75" x14ac:dyDescent="0.2">
      <c r="A49" s="36">
        <v>38</v>
      </c>
      <c r="B49" s="19" t="s">
        <v>144</v>
      </c>
      <c r="C49" s="39">
        <v>156.03</v>
      </c>
      <c r="D49" s="39">
        <v>233.91</v>
      </c>
      <c r="E49" s="39">
        <v>227.79</v>
      </c>
      <c r="F49" s="39">
        <v>234.23</v>
      </c>
      <c r="G49" s="39">
        <v>165.27</v>
      </c>
      <c r="H49" s="39">
        <v>269.95</v>
      </c>
      <c r="I49" s="39">
        <v>148.77000000000001</v>
      </c>
      <c r="J49" s="40">
        <v>26.68</v>
      </c>
      <c r="K49" s="39">
        <v>205.18</v>
      </c>
      <c r="L49" s="39">
        <v>402.8</v>
      </c>
    </row>
    <row r="50" spans="1:12" ht="12.75" x14ac:dyDescent="0.2"/>
    <row r="51" spans="1:12" ht="12.75" x14ac:dyDescent="0.2">
      <c r="B51" s="20" t="s">
        <v>102</v>
      </c>
      <c r="C51" s="53" t="str">
        <f>HYPERLINK("mailto:econ@beeflambnz.com","econ@beeflambnz.com")</f>
        <v>econ@beeflambnz.com</v>
      </c>
      <c r="D51" s="52"/>
      <c r="E51" s="52"/>
      <c r="F51" s="18" t="s">
        <v>54</v>
      </c>
      <c r="L51" s="20" t="s">
        <v>103</v>
      </c>
    </row>
  </sheetData>
  <mergeCells count="1">
    <mergeCell ref="C51:E51"/>
  </mergeCells>
  <hyperlinks>
    <hyperlink ref="L2" location="Notes!A1" display="Notes tab" xr:uid="{00000000-0004-0000-0400-000000000000}"/>
    <hyperlink ref="F51" location="Notes!A1" display="Notes tab" xr:uid="{00000000-0004-0000-04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2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159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160</v>
      </c>
    </row>
    <row r="8" spans="1:12" ht="12.75" x14ac:dyDescent="0.2">
      <c r="A8" s="21">
        <v>1</v>
      </c>
      <c r="B8" t="s">
        <v>161</v>
      </c>
      <c r="C8" s="43">
        <v>5713626</v>
      </c>
      <c r="D8" s="43">
        <v>6168259</v>
      </c>
      <c r="E8" s="43">
        <v>6383584</v>
      </c>
      <c r="F8" s="43">
        <v>6700347</v>
      </c>
      <c r="G8" s="43">
        <v>7884009</v>
      </c>
      <c r="H8" s="43">
        <v>8966629</v>
      </c>
      <c r="I8" s="43">
        <v>8463453</v>
      </c>
      <c r="J8" s="43">
        <v>8271295</v>
      </c>
      <c r="K8" s="43">
        <v>8271295</v>
      </c>
      <c r="L8" s="43">
        <v>8271295</v>
      </c>
    </row>
    <row r="9" spans="1:12" ht="12.75" x14ac:dyDescent="0.2">
      <c r="A9" s="21">
        <v>2</v>
      </c>
      <c r="B9" t="s">
        <v>162</v>
      </c>
      <c r="C9" s="32">
        <v>81903</v>
      </c>
      <c r="D9" s="32">
        <v>94823</v>
      </c>
      <c r="E9" s="33">
        <v>100906</v>
      </c>
      <c r="F9" s="33">
        <v>103520</v>
      </c>
      <c r="G9" s="33">
        <v>109824</v>
      </c>
      <c r="H9" s="33">
        <v>112654</v>
      </c>
      <c r="I9" s="33">
        <v>109993</v>
      </c>
      <c r="J9" s="33">
        <v>107775</v>
      </c>
      <c r="K9" s="33">
        <v>107775</v>
      </c>
      <c r="L9" s="33">
        <v>107775</v>
      </c>
    </row>
    <row r="10" spans="1:12" ht="12.75" x14ac:dyDescent="0.2">
      <c r="A10" s="21">
        <v>3</v>
      </c>
      <c r="B10" t="s">
        <v>163</v>
      </c>
      <c r="C10" s="32">
        <v>63655</v>
      </c>
      <c r="D10" s="32">
        <v>72846</v>
      </c>
      <c r="E10" s="32">
        <v>74472</v>
      </c>
      <c r="F10" s="32">
        <v>77691</v>
      </c>
      <c r="G10" s="32">
        <v>77801</v>
      </c>
      <c r="H10" s="32">
        <v>80965</v>
      </c>
      <c r="I10" s="32">
        <v>82236</v>
      </c>
      <c r="J10" s="32">
        <v>82876</v>
      </c>
      <c r="K10" s="32">
        <v>82876</v>
      </c>
      <c r="L10" s="32">
        <v>82876</v>
      </c>
    </row>
    <row r="11" spans="1:12" ht="12.75" x14ac:dyDescent="0.2">
      <c r="A11" s="21">
        <v>4</v>
      </c>
      <c r="B11" t="s">
        <v>164</v>
      </c>
      <c r="C11" s="33">
        <v>328267</v>
      </c>
      <c r="D11" s="33">
        <v>411443</v>
      </c>
      <c r="E11" s="33">
        <v>485615</v>
      </c>
      <c r="F11" s="33">
        <v>407705</v>
      </c>
      <c r="G11" s="33">
        <v>459185</v>
      </c>
      <c r="H11" s="33">
        <v>550560</v>
      </c>
      <c r="I11" s="33">
        <v>515990</v>
      </c>
      <c r="J11" s="33">
        <v>382735</v>
      </c>
      <c r="K11" s="33">
        <v>502660</v>
      </c>
      <c r="L11" s="33">
        <v>737708</v>
      </c>
    </row>
    <row r="12" spans="1:12" ht="12.75" x14ac:dyDescent="0.2">
      <c r="A12" s="21">
        <v>5</v>
      </c>
      <c r="B12" t="s">
        <v>165</v>
      </c>
      <c r="C12" s="33">
        <v>385988</v>
      </c>
      <c r="D12" s="33">
        <v>399802</v>
      </c>
      <c r="E12" s="33">
        <v>397043</v>
      </c>
      <c r="F12" s="33">
        <v>349881</v>
      </c>
      <c r="G12" s="33">
        <v>352150</v>
      </c>
      <c r="H12" s="33">
        <v>417815</v>
      </c>
      <c r="I12" s="33">
        <v>446736</v>
      </c>
      <c r="J12" s="33">
        <v>412905</v>
      </c>
      <c r="K12" s="33">
        <v>586539</v>
      </c>
      <c r="L12" s="33">
        <v>643215</v>
      </c>
    </row>
    <row r="13" spans="1:12" ht="12.75" x14ac:dyDescent="0.2">
      <c r="A13" s="21">
        <v>6</v>
      </c>
      <c r="B13" t="s">
        <v>166</v>
      </c>
      <c r="C13" s="32">
        <v>13222</v>
      </c>
      <c r="D13" s="32">
        <v>13770</v>
      </c>
      <c r="E13" s="32">
        <v>16321</v>
      </c>
      <c r="F13" s="32">
        <v>12028</v>
      </c>
      <c r="G13" s="32">
        <v>10097</v>
      </c>
      <c r="H13" s="32">
        <v>10246</v>
      </c>
      <c r="I13" s="32">
        <v>11247</v>
      </c>
      <c r="J13" s="32">
        <v>13042</v>
      </c>
      <c r="K13" s="32">
        <v>11676</v>
      </c>
      <c r="L13" s="32">
        <v>11373</v>
      </c>
    </row>
    <row r="14" spans="1:12" ht="12.75" x14ac:dyDescent="0.2">
      <c r="A14" s="21">
        <v>7</v>
      </c>
      <c r="B14" t="s">
        <v>167</v>
      </c>
      <c r="C14" s="22">
        <v>186</v>
      </c>
      <c r="D14" s="22">
        <v>185</v>
      </c>
      <c r="E14" s="22">
        <v>301</v>
      </c>
      <c r="F14" s="22">
        <v>166</v>
      </c>
      <c r="G14" s="22">
        <v>266</v>
      </c>
      <c r="H14" s="22">
        <v>268</v>
      </c>
      <c r="I14" s="22">
        <v>263</v>
      </c>
      <c r="J14" s="28">
        <v>83</v>
      </c>
      <c r="K14" s="28">
        <v>83</v>
      </c>
      <c r="L14" s="28">
        <v>83</v>
      </c>
    </row>
    <row r="15" spans="1:12" ht="12.75" x14ac:dyDescent="0.2">
      <c r="A15" s="19"/>
      <c r="B15" s="19" t="s">
        <v>168</v>
      </c>
      <c r="C15" s="44">
        <v>6586847</v>
      </c>
      <c r="D15" s="44">
        <v>7161128</v>
      </c>
      <c r="E15" s="44">
        <v>7458242</v>
      </c>
      <c r="F15" s="44">
        <v>7651338</v>
      </c>
      <c r="G15" s="44">
        <v>8893332</v>
      </c>
      <c r="H15" s="45">
        <v>10139137</v>
      </c>
      <c r="I15" s="44">
        <v>9629918</v>
      </c>
      <c r="J15" s="44">
        <v>9270711</v>
      </c>
      <c r="K15" s="44">
        <v>9183462</v>
      </c>
      <c r="L15" s="44">
        <v>9472955</v>
      </c>
    </row>
    <row r="16" spans="1:12" ht="12.75" x14ac:dyDescent="0.2"/>
    <row r="17" spans="1:12" ht="12.75" x14ac:dyDescent="0.2">
      <c r="A17" s="21">
        <v>8</v>
      </c>
      <c r="B17" t="s">
        <v>169</v>
      </c>
      <c r="C17" s="33">
        <v>136618</v>
      </c>
      <c r="D17" s="33">
        <v>164049</v>
      </c>
      <c r="E17" s="33">
        <v>159883</v>
      </c>
      <c r="F17" s="33">
        <v>178952</v>
      </c>
      <c r="G17" s="33">
        <v>172937</v>
      </c>
      <c r="H17" s="33">
        <v>232458</v>
      </c>
      <c r="I17" s="33">
        <v>217542</v>
      </c>
      <c r="J17" s="33">
        <v>161075</v>
      </c>
      <c r="K17" s="33">
        <v>203692</v>
      </c>
      <c r="L17" s="33">
        <v>194103</v>
      </c>
    </row>
    <row r="18" spans="1:12" ht="12.75" x14ac:dyDescent="0.2">
      <c r="A18" s="21">
        <v>9</v>
      </c>
      <c r="B18" t="s">
        <v>170</v>
      </c>
      <c r="C18" s="32">
        <v>57158</v>
      </c>
      <c r="D18" s="32">
        <v>56879</v>
      </c>
      <c r="E18" s="32">
        <v>56236</v>
      </c>
      <c r="F18" s="32">
        <v>43416</v>
      </c>
      <c r="G18" s="32">
        <v>52163</v>
      </c>
      <c r="H18" s="32">
        <v>36146</v>
      </c>
      <c r="I18" s="32">
        <v>25283</v>
      </c>
      <c r="J18" s="32">
        <v>52045</v>
      </c>
      <c r="K18" s="32">
        <v>52006</v>
      </c>
      <c r="L18" s="32">
        <v>57293</v>
      </c>
    </row>
    <row r="19" spans="1:12" ht="12.75" x14ac:dyDescent="0.2">
      <c r="A19" s="28">
        <v>10</v>
      </c>
      <c r="B19" t="s">
        <v>171</v>
      </c>
      <c r="C19" s="24">
        <v>5315</v>
      </c>
      <c r="D19" s="24">
        <v>5356</v>
      </c>
      <c r="E19" s="24">
        <v>6473</v>
      </c>
      <c r="F19" s="24">
        <v>8060</v>
      </c>
      <c r="G19" s="24">
        <v>6525</v>
      </c>
      <c r="H19" s="24">
        <v>7081</v>
      </c>
      <c r="I19" s="24">
        <v>7063</v>
      </c>
      <c r="J19" s="24">
        <v>4953</v>
      </c>
      <c r="K19" s="24">
        <v>6366</v>
      </c>
      <c r="L19" s="24">
        <v>6127</v>
      </c>
    </row>
    <row r="20" spans="1:12" ht="12.75" x14ac:dyDescent="0.2">
      <c r="A20" s="28">
        <v>11</v>
      </c>
      <c r="B20" t="s">
        <v>172</v>
      </c>
      <c r="C20" s="33">
        <v>240794</v>
      </c>
      <c r="D20" s="33">
        <v>262713</v>
      </c>
      <c r="E20" s="33">
        <v>277951</v>
      </c>
      <c r="F20" s="33">
        <v>309244</v>
      </c>
      <c r="G20" s="33">
        <v>326711</v>
      </c>
      <c r="H20" s="33">
        <v>346894</v>
      </c>
      <c r="I20" s="33">
        <v>337006</v>
      </c>
      <c r="J20" s="33">
        <v>382393</v>
      </c>
      <c r="K20" s="33">
        <v>400954</v>
      </c>
      <c r="L20" s="33">
        <v>418974</v>
      </c>
    </row>
    <row r="21" spans="1:12" ht="12.75" x14ac:dyDescent="0.2">
      <c r="A21" s="28">
        <v>12</v>
      </c>
      <c r="B21" t="s">
        <v>173</v>
      </c>
      <c r="C21" s="32">
        <v>30919</v>
      </c>
      <c r="D21" s="32">
        <v>39853</v>
      </c>
      <c r="E21" s="32">
        <v>42897</v>
      </c>
      <c r="F21" s="32">
        <v>34846</v>
      </c>
      <c r="G21" s="32">
        <v>42215</v>
      </c>
      <c r="H21" s="32">
        <v>23535</v>
      </c>
      <c r="I21" s="32">
        <v>29629</v>
      </c>
      <c r="J21" s="32">
        <v>44815</v>
      </c>
      <c r="K21" s="32">
        <v>32660</v>
      </c>
      <c r="L21" s="32">
        <v>35701</v>
      </c>
    </row>
    <row r="22" spans="1:12" ht="12.75" x14ac:dyDescent="0.2">
      <c r="A22" s="28">
        <v>13</v>
      </c>
      <c r="B22" t="s">
        <v>174</v>
      </c>
      <c r="C22" s="33">
        <v>261012</v>
      </c>
      <c r="D22" s="33">
        <v>272468</v>
      </c>
      <c r="E22" s="33">
        <v>309714</v>
      </c>
      <c r="F22" s="33">
        <v>316513</v>
      </c>
      <c r="G22" s="33">
        <v>343896</v>
      </c>
      <c r="H22" s="33">
        <v>363939</v>
      </c>
      <c r="I22" s="33">
        <v>359835</v>
      </c>
      <c r="J22" s="33">
        <v>364108</v>
      </c>
      <c r="K22" s="33">
        <v>370845</v>
      </c>
      <c r="L22" s="33">
        <v>373147</v>
      </c>
    </row>
    <row r="23" spans="1:12" ht="12.75" x14ac:dyDescent="0.2">
      <c r="A23" s="28">
        <v>14</v>
      </c>
      <c r="B23" t="s">
        <v>175</v>
      </c>
      <c r="C23" s="24">
        <v>9031</v>
      </c>
      <c r="D23" s="32">
        <v>10143</v>
      </c>
      <c r="E23" s="32">
        <v>10202</v>
      </c>
      <c r="F23" s="32">
        <v>10403</v>
      </c>
      <c r="G23" s="24">
        <v>8500</v>
      </c>
      <c r="H23" s="24">
        <v>9719</v>
      </c>
      <c r="I23" s="24">
        <v>8989</v>
      </c>
      <c r="J23" s="24">
        <v>7084</v>
      </c>
      <c r="K23" s="24">
        <v>8597</v>
      </c>
      <c r="L23" s="24">
        <v>8223</v>
      </c>
    </row>
    <row r="24" spans="1:12" ht="12.75" x14ac:dyDescent="0.2">
      <c r="A24" s="19"/>
      <c r="B24" s="19" t="s">
        <v>176</v>
      </c>
      <c r="C24" s="44">
        <v>7327694</v>
      </c>
      <c r="D24" s="44">
        <v>7972589</v>
      </c>
      <c r="E24" s="44">
        <v>8321598</v>
      </c>
      <c r="F24" s="44">
        <v>8552772</v>
      </c>
      <c r="G24" s="44">
        <v>9846279</v>
      </c>
      <c r="H24" s="45">
        <v>11158909</v>
      </c>
      <c r="I24" s="45">
        <v>10615265</v>
      </c>
      <c r="J24" s="45">
        <v>10287184</v>
      </c>
      <c r="K24" s="45">
        <v>10638024</v>
      </c>
      <c r="L24" s="45">
        <v>10947893</v>
      </c>
    </row>
    <row r="25" spans="1:12" ht="12.75" x14ac:dyDescent="0.2"/>
    <row r="26" spans="1:12" ht="12.75" x14ac:dyDescent="0.2">
      <c r="B26" s="19" t="s">
        <v>177</v>
      </c>
    </row>
    <row r="27" spans="1:12" ht="12.75" x14ac:dyDescent="0.2">
      <c r="A27" s="28">
        <v>15</v>
      </c>
      <c r="B27" t="s">
        <v>178</v>
      </c>
      <c r="C27" s="33">
        <v>145282</v>
      </c>
      <c r="D27" s="33">
        <v>147961</v>
      </c>
      <c r="E27" s="33">
        <v>161276</v>
      </c>
      <c r="F27" s="33">
        <v>165715</v>
      </c>
      <c r="G27" s="33">
        <v>157730</v>
      </c>
      <c r="H27" s="33">
        <v>176956</v>
      </c>
      <c r="I27" s="33">
        <v>197907</v>
      </c>
      <c r="J27" s="33">
        <v>223150</v>
      </c>
      <c r="K27" s="33">
        <v>217211</v>
      </c>
      <c r="L27" s="33">
        <v>194525</v>
      </c>
    </row>
    <row r="28" spans="1:12" ht="12.75" x14ac:dyDescent="0.2">
      <c r="A28" s="28">
        <v>16</v>
      </c>
      <c r="B28" t="s">
        <v>179</v>
      </c>
      <c r="C28" s="33">
        <v>872725</v>
      </c>
      <c r="D28" s="43">
        <v>1017761</v>
      </c>
      <c r="E28" s="43">
        <v>1048183</v>
      </c>
      <c r="F28" s="43">
        <v>1121046</v>
      </c>
      <c r="G28" s="43">
        <v>1179977</v>
      </c>
      <c r="H28" s="43">
        <v>1254808</v>
      </c>
      <c r="I28" s="43">
        <v>1329937</v>
      </c>
      <c r="J28" s="43">
        <v>1352068</v>
      </c>
      <c r="K28" s="43">
        <v>1344774</v>
      </c>
      <c r="L28" s="43">
        <v>1322791</v>
      </c>
    </row>
    <row r="29" spans="1:12" ht="18" x14ac:dyDescent="0.25">
      <c r="A29" s="28">
        <v>17</v>
      </c>
      <c r="B29" t="s">
        <v>221</v>
      </c>
      <c r="C29" s="33">
        <v>881679</v>
      </c>
      <c r="D29" s="33">
        <v>985833</v>
      </c>
      <c r="E29" s="43">
        <v>1037939</v>
      </c>
      <c r="F29" s="43">
        <v>1076514</v>
      </c>
      <c r="G29" s="43">
        <v>1271955</v>
      </c>
      <c r="H29" s="43">
        <v>1502889</v>
      </c>
      <c r="I29" s="43">
        <v>1599479</v>
      </c>
      <c r="J29" s="43">
        <v>1447565</v>
      </c>
      <c r="K29" s="43">
        <v>1432827</v>
      </c>
      <c r="L29" s="43">
        <v>1443211</v>
      </c>
    </row>
    <row r="30" spans="1:12" ht="12.75" x14ac:dyDescent="0.2">
      <c r="A30" s="28">
        <v>18</v>
      </c>
      <c r="B30" t="s">
        <v>180</v>
      </c>
      <c r="C30" s="43">
        <v>5428008</v>
      </c>
      <c r="D30" s="43">
        <v>5821034</v>
      </c>
      <c r="E30" s="43">
        <v>6074200</v>
      </c>
      <c r="F30" s="43">
        <v>6189497</v>
      </c>
      <c r="G30" s="43">
        <v>7236617</v>
      </c>
      <c r="H30" s="43">
        <v>8224256</v>
      </c>
      <c r="I30" s="43">
        <v>7487942</v>
      </c>
      <c r="J30" s="43">
        <v>7264401</v>
      </c>
      <c r="K30" s="43">
        <v>7643212</v>
      </c>
      <c r="L30" s="43">
        <v>7987366</v>
      </c>
    </row>
    <row r="31" spans="1:12" ht="12.75" x14ac:dyDescent="0.2">
      <c r="A31" s="19"/>
      <c r="B31" s="19" t="s">
        <v>181</v>
      </c>
      <c r="C31" s="44">
        <v>7327694</v>
      </c>
      <c r="D31" s="44">
        <v>7972589</v>
      </c>
      <c r="E31" s="44">
        <v>8321598</v>
      </c>
      <c r="F31" s="44">
        <v>8552772</v>
      </c>
      <c r="G31" s="44">
        <v>9846279</v>
      </c>
      <c r="H31" s="45">
        <v>11158909</v>
      </c>
      <c r="I31" s="45">
        <v>10615265</v>
      </c>
      <c r="J31" s="45">
        <v>10287184</v>
      </c>
      <c r="K31" s="19"/>
      <c r="L31" s="19"/>
    </row>
    <row r="32" spans="1:12" ht="12.75" x14ac:dyDescent="0.2"/>
    <row r="33" spans="1:12" ht="12.75" x14ac:dyDescent="0.2">
      <c r="A33" s="28">
        <v>19</v>
      </c>
      <c r="B33" t="s">
        <v>182</v>
      </c>
      <c r="C33" s="24">
        <v>2591</v>
      </c>
      <c r="D33" s="24">
        <v>2751</v>
      </c>
      <c r="E33" s="24">
        <v>2768</v>
      </c>
      <c r="F33" s="24">
        <v>2871</v>
      </c>
      <c r="G33" s="24">
        <v>2861</v>
      </c>
      <c r="H33" s="24">
        <v>2904</v>
      </c>
      <c r="I33" s="24">
        <v>2993</v>
      </c>
      <c r="J33" s="24">
        <v>3035</v>
      </c>
      <c r="K33" s="24">
        <v>2893</v>
      </c>
      <c r="L33" s="24">
        <v>2880</v>
      </c>
    </row>
    <row r="34" spans="1:12" ht="12.75" x14ac:dyDescent="0.2">
      <c r="A34" s="28">
        <v>20</v>
      </c>
      <c r="B34" t="s">
        <v>183</v>
      </c>
      <c r="C34" s="22">
        <v>330</v>
      </c>
      <c r="D34" s="22">
        <v>362</v>
      </c>
      <c r="E34" s="22">
        <v>383</v>
      </c>
      <c r="F34" s="22">
        <v>393</v>
      </c>
      <c r="G34" s="22">
        <v>397</v>
      </c>
      <c r="H34" s="22">
        <v>410</v>
      </c>
      <c r="I34" s="22">
        <v>427</v>
      </c>
      <c r="J34" s="22">
        <v>408</v>
      </c>
      <c r="K34" s="22">
        <v>404</v>
      </c>
      <c r="L34" s="22">
        <v>417</v>
      </c>
    </row>
    <row r="35" spans="1:12" ht="12.75" x14ac:dyDescent="0.2">
      <c r="A35" s="28">
        <v>21</v>
      </c>
      <c r="B35" t="s">
        <v>184</v>
      </c>
      <c r="C35" s="28">
        <v>28</v>
      </c>
      <c r="D35" s="28">
        <v>26</v>
      </c>
      <c r="E35" s="28">
        <v>28</v>
      </c>
      <c r="F35" s="28">
        <v>32</v>
      </c>
      <c r="G35" s="28">
        <v>32</v>
      </c>
      <c r="H35" s="28">
        <v>29</v>
      </c>
      <c r="I35" s="28">
        <v>28</v>
      </c>
      <c r="J35" s="28">
        <v>27</v>
      </c>
      <c r="K35" s="28">
        <v>26</v>
      </c>
      <c r="L35" s="28">
        <v>25</v>
      </c>
    </row>
    <row r="36" spans="1:12" ht="12.75" x14ac:dyDescent="0.2">
      <c r="A36" s="36">
        <v>22</v>
      </c>
      <c r="B36" s="19" t="s">
        <v>71</v>
      </c>
      <c r="C36" s="46">
        <v>3838</v>
      </c>
      <c r="D36" s="46">
        <v>4097</v>
      </c>
      <c r="E36" s="46">
        <v>4225</v>
      </c>
      <c r="F36" s="46">
        <v>4360</v>
      </c>
      <c r="G36" s="46">
        <v>4399</v>
      </c>
      <c r="H36" s="46">
        <v>4471</v>
      </c>
      <c r="I36" s="46">
        <v>4621</v>
      </c>
      <c r="J36" s="46">
        <v>4579</v>
      </c>
      <c r="K36" s="46">
        <v>4385</v>
      </c>
      <c r="L36" s="46">
        <v>4450</v>
      </c>
    </row>
    <row r="37" spans="1:12" ht="12.75" x14ac:dyDescent="0.2">
      <c r="A37" s="28">
        <v>23</v>
      </c>
      <c r="B37" t="s">
        <v>185</v>
      </c>
      <c r="C37" s="22">
        <v>640</v>
      </c>
      <c r="D37" s="22">
        <v>684</v>
      </c>
      <c r="E37" s="22">
        <v>695</v>
      </c>
      <c r="F37" s="22">
        <v>698</v>
      </c>
      <c r="G37" s="22">
        <v>698</v>
      </c>
      <c r="H37" s="22">
        <v>700</v>
      </c>
      <c r="I37" s="22">
        <v>714</v>
      </c>
      <c r="J37" s="22">
        <v>714</v>
      </c>
      <c r="K37" s="22">
        <v>714</v>
      </c>
      <c r="L37" s="22">
        <v>714</v>
      </c>
    </row>
    <row r="38" spans="1:12" ht="12.75" x14ac:dyDescent="0.2"/>
    <row r="39" spans="1:12" ht="18" x14ac:dyDescent="0.25">
      <c r="B39" t="s">
        <v>222</v>
      </c>
    </row>
    <row r="40" spans="1:12" ht="12.75" x14ac:dyDescent="0.2">
      <c r="B40" t="s">
        <v>186</v>
      </c>
    </row>
    <row r="41" spans="1:12" ht="12.75" x14ac:dyDescent="0.2"/>
    <row r="42" spans="1:12" ht="12.75" x14ac:dyDescent="0.2">
      <c r="B42" s="20" t="s">
        <v>102</v>
      </c>
      <c r="C42" s="53" t="str">
        <f>HYPERLINK("mailto:econ@beeflambnz.com","econ@beeflambnz.com")</f>
        <v>econ@beeflambnz.com</v>
      </c>
      <c r="D42" s="52"/>
      <c r="E42" s="52"/>
      <c r="F42" s="18" t="s">
        <v>54</v>
      </c>
      <c r="L42" s="20" t="s">
        <v>103</v>
      </c>
    </row>
  </sheetData>
  <mergeCells count="1">
    <mergeCell ref="C42:E42"/>
  </mergeCells>
  <hyperlinks>
    <hyperlink ref="L2" location="Notes!A1" display="Notes tab" xr:uid="{00000000-0004-0000-0500-000000000000}"/>
    <hyperlink ref="F42" location="Notes!A1" display="Notes tab" xr:uid="{00000000-0004-0000-05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187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160</v>
      </c>
    </row>
    <row r="8" spans="1:12" ht="12.75" x14ac:dyDescent="0.2">
      <c r="A8" s="21">
        <v>1</v>
      </c>
      <c r="B8" t="s">
        <v>161</v>
      </c>
      <c r="C8" s="31">
        <v>1488.7</v>
      </c>
      <c r="D8" s="31">
        <v>1505.56</v>
      </c>
      <c r="E8" s="31">
        <v>1510.91</v>
      </c>
      <c r="F8" s="31">
        <v>1536.78</v>
      </c>
      <c r="G8" s="31">
        <v>1792.23</v>
      </c>
      <c r="H8" s="31">
        <v>2005.51</v>
      </c>
      <c r="I8" s="31">
        <v>1831.52</v>
      </c>
      <c r="J8" s="31">
        <v>1806.35</v>
      </c>
      <c r="K8" s="31">
        <v>1886.27</v>
      </c>
      <c r="L8" s="31">
        <v>1858.72</v>
      </c>
    </row>
    <row r="9" spans="1:12" ht="12.75" x14ac:dyDescent="0.2">
      <c r="A9" s="21">
        <v>2</v>
      </c>
      <c r="B9" t="s">
        <v>162</v>
      </c>
      <c r="C9" s="29">
        <v>21.34</v>
      </c>
      <c r="D9" s="29">
        <v>23.14</v>
      </c>
      <c r="E9" s="29">
        <v>23.88</v>
      </c>
      <c r="F9" s="29">
        <v>23.74</v>
      </c>
      <c r="G9" s="29">
        <v>24.97</v>
      </c>
      <c r="H9" s="29">
        <v>25.2</v>
      </c>
      <c r="I9" s="29">
        <v>23.8</v>
      </c>
      <c r="J9" s="29">
        <v>23.54</v>
      </c>
      <c r="K9" s="29">
        <v>24.58</v>
      </c>
      <c r="L9" s="29">
        <v>24.22</v>
      </c>
    </row>
    <row r="10" spans="1:12" ht="12.75" x14ac:dyDescent="0.2">
      <c r="A10" s="21">
        <v>3</v>
      </c>
      <c r="B10" t="s">
        <v>163</v>
      </c>
      <c r="C10" s="29">
        <v>16.59</v>
      </c>
      <c r="D10" s="29">
        <v>17.78</v>
      </c>
      <c r="E10" s="29">
        <v>17.63</v>
      </c>
      <c r="F10" s="29">
        <v>17.82</v>
      </c>
      <c r="G10" s="29">
        <v>17.690000000000001</v>
      </c>
      <c r="H10" s="29">
        <v>18.11</v>
      </c>
      <c r="I10" s="29">
        <v>17.8</v>
      </c>
      <c r="J10" s="29">
        <v>18.100000000000001</v>
      </c>
      <c r="K10" s="29">
        <v>18.899999999999999</v>
      </c>
      <c r="L10" s="29">
        <v>18.62</v>
      </c>
    </row>
    <row r="11" spans="1:12" ht="12.75" x14ac:dyDescent="0.2">
      <c r="A11" s="21">
        <v>4</v>
      </c>
      <c r="B11" t="s">
        <v>164</v>
      </c>
      <c r="C11" s="30">
        <v>141.07</v>
      </c>
      <c r="D11" s="30">
        <v>166.24</v>
      </c>
      <c r="E11" s="30">
        <v>195.1</v>
      </c>
      <c r="F11" s="30">
        <v>158.52000000000001</v>
      </c>
      <c r="G11" s="30">
        <v>178.74</v>
      </c>
      <c r="H11" s="30">
        <v>211.59</v>
      </c>
      <c r="I11" s="30">
        <v>192.61</v>
      </c>
      <c r="J11" s="30">
        <v>141.22999999999999</v>
      </c>
      <c r="K11" s="30">
        <v>194.08</v>
      </c>
      <c r="L11" s="30">
        <v>286.49</v>
      </c>
    </row>
    <row r="12" spans="1:12" ht="12.75" x14ac:dyDescent="0.2">
      <c r="A12" s="21">
        <v>5</v>
      </c>
      <c r="B12" t="s">
        <v>165</v>
      </c>
      <c r="C12" s="30">
        <v>300.85000000000002</v>
      </c>
      <c r="D12" s="30">
        <v>287.63</v>
      </c>
      <c r="E12" s="30">
        <v>263.29000000000002</v>
      </c>
      <c r="F12" s="30">
        <v>226.46</v>
      </c>
      <c r="G12" s="30">
        <v>223.02</v>
      </c>
      <c r="H12" s="30">
        <v>254.92</v>
      </c>
      <c r="I12" s="30">
        <v>258.75</v>
      </c>
      <c r="J12" s="30">
        <v>248.74</v>
      </c>
      <c r="K12" s="30">
        <v>367.85</v>
      </c>
      <c r="L12" s="30">
        <v>386.78</v>
      </c>
    </row>
    <row r="13" spans="1:12" ht="12.75" x14ac:dyDescent="0.2">
      <c r="A13" s="21">
        <v>6</v>
      </c>
      <c r="B13" t="s">
        <v>166</v>
      </c>
      <c r="C13" s="30">
        <v>281.32</v>
      </c>
      <c r="D13" s="30">
        <v>320.23</v>
      </c>
      <c r="E13" s="30">
        <v>340.02</v>
      </c>
      <c r="F13" s="30">
        <v>222.74</v>
      </c>
      <c r="G13" s="30">
        <v>190.51</v>
      </c>
      <c r="H13" s="30">
        <v>204.92</v>
      </c>
      <c r="I13" s="30">
        <v>229.53</v>
      </c>
      <c r="J13" s="30">
        <v>277.49</v>
      </c>
      <c r="K13" s="30">
        <v>343.41</v>
      </c>
      <c r="L13" s="30">
        <v>355.41</v>
      </c>
    </row>
    <row r="14" spans="1:12" ht="12.75" x14ac:dyDescent="0.2">
      <c r="A14" s="19"/>
      <c r="B14" s="19" t="s">
        <v>168</v>
      </c>
      <c r="C14" s="47">
        <v>1716.22</v>
      </c>
      <c r="D14" s="47">
        <v>1747.9</v>
      </c>
      <c r="E14" s="47">
        <v>1765.26</v>
      </c>
      <c r="F14" s="47">
        <v>1754.89</v>
      </c>
      <c r="G14" s="47">
        <v>2021.67</v>
      </c>
      <c r="H14" s="47">
        <v>2267.7600000000002</v>
      </c>
      <c r="I14" s="47">
        <v>2083.9499999999998</v>
      </c>
      <c r="J14" s="47">
        <v>2024.61</v>
      </c>
      <c r="K14" s="47">
        <v>2094.29</v>
      </c>
      <c r="L14" s="47">
        <v>2128.75</v>
      </c>
    </row>
    <row r="15" spans="1:12" ht="12.75" x14ac:dyDescent="0.2"/>
    <row r="16" spans="1:12" ht="12.75" x14ac:dyDescent="0.2">
      <c r="A16" s="21">
        <v>7</v>
      </c>
      <c r="B16" t="s">
        <v>169</v>
      </c>
      <c r="C16" s="29">
        <v>35.6</v>
      </c>
      <c r="D16" s="29">
        <v>40.04</v>
      </c>
      <c r="E16" s="29">
        <v>37.840000000000003</v>
      </c>
      <c r="F16" s="29">
        <v>41.04</v>
      </c>
      <c r="G16" s="29">
        <v>39.31</v>
      </c>
      <c r="H16" s="29">
        <v>51.99</v>
      </c>
      <c r="I16" s="29">
        <v>47.08</v>
      </c>
      <c r="J16" s="29">
        <v>35.18</v>
      </c>
      <c r="K16" s="29">
        <v>46.45</v>
      </c>
      <c r="L16" s="29">
        <v>43.62</v>
      </c>
    </row>
    <row r="17" spans="1:12" ht="12.75" x14ac:dyDescent="0.2">
      <c r="A17" s="21">
        <v>8</v>
      </c>
      <c r="B17" t="s">
        <v>170</v>
      </c>
      <c r="C17" s="29">
        <v>14.89</v>
      </c>
      <c r="D17" s="29">
        <v>13.88</v>
      </c>
      <c r="E17" s="29">
        <v>13.31</v>
      </c>
      <c r="F17" s="23">
        <v>9.9600000000000009</v>
      </c>
      <c r="G17" s="29">
        <v>11.86</v>
      </c>
      <c r="H17" s="23">
        <v>8.08</v>
      </c>
      <c r="I17" s="23">
        <v>5.47</v>
      </c>
      <c r="J17" s="29">
        <v>11.37</v>
      </c>
      <c r="K17" s="29">
        <v>11.86</v>
      </c>
      <c r="L17" s="29">
        <v>12.87</v>
      </c>
    </row>
    <row r="18" spans="1:12" ht="12.75" x14ac:dyDescent="0.2">
      <c r="A18" s="21">
        <v>9</v>
      </c>
      <c r="B18" t="s">
        <v>171</v>
      </c>
      <c r="C18" s="23">
        <v>1.38</v>
      </c>
      <c r="D18" s="23">
        <v>1.31</v>
      </c>
      <c r="E18" s="23">
        <v>1.53</v>
      </c>
      <c r="F18" s="23">
        <v>1.85</v>
      </c>
      <c r="G18" s="23">
        <v>1.48</v>
      </c>
      <c r="H18" s="23">
        <v>1.58</v>
      </c>
      <c r="I18" s="23">
        <v>1.53</v>
      </c>
      <c r="J18" s="23">
        <v>1.08</v>
      </c>
      <c r="K18" s="23">
        <v>1.45</v>
      </c>
      <c r="L18" s="23">
        <v>1.38</v>
      </c>
    </row>
    <row r="19" spans="1:12" ht="12.75" x14ac:dyDescent="0.2">
      <c r="A19" s="28">
        <v>10</v>
      </c>
      <c r="B19" t="s">
        <v>172</v>
      </c>
      <c r="C19" s="29">
        <v>62.74</v>
      </c>
      <c r="D19" s="29">
        <v>64.12</v>
      </c>
      <c r="E19" s="29">
        <v>65.790000000000006</v>
      </c>
      <c r="F19" s="29">
        <v>70.930000000000007</v>
      </c>
      <c r="G19" s="29">
        <v>74.27</v>
      </c>
      <c r="H19" s="29">
        <v>77.59</v>
      </c>
      <c r="I19" s="29">
        <v>72.930000000000007</v>
      </c>
      <c r="J19" s="29">
        <v>83.51</v>
      </c>
      <c r="K19" s="29">
        <v>91.44</v>
      </c>
      <c r="L19" s="29">
        <v>94.15</v>
      </c>
    </row>
    <row r="20" spans="1:12" ht="12.75" x14ac:dyDescent="0.2">
      <c r="A20" s="28">
        <v>11</v>
      </c>
      <c r="B20" t="s">
        <v>173</v>
      </c>
      <c r="C20" s="23">
        <v>8.06</v>
      </c>
      <c r="D20" s="23">
        <v>9.73</v>
      </c>
      <c r="E20" s="29">
        <v>10.15</v>
      </c>
      <c r="F20" s="23">
        <v>7.99</v>
      </c>
      <c r="G20" s="23">
        <v>9.6</v>
      </c>
      <c r="H20" s="23">
        <v>5.26</v>
      </c>
      <c r="I20" s="23">
        <v>6.41</v>
      </c>
      <c r="J20" s="23">
        <v>9.7899999999999991</v>
      </c>
      <c r="K20" s="23">
        <v>7.45</v>
      </c>
      <c r="L20" s="23">
        <v>8.02</v>
      </c>
    </row>
    <row r="21" spans="1:12" ht="12.75" x14ac:dyDescent="0.2">
      <c r="A21" s="28">
        <v>12</v>
      </c>
      <c r="B21" t="s">
        <v>174</v>
      </c>
      <c r="C21" s="29">
        <v>68.010000000000005</v>
      </c>
      <c r="D21" s="29">
        <v>66.5</v>
      </c>
      <c r="E21" s="29">
        <v>73.31</v>
      </c>
      <c r="F21" s="29">
        <v>72.59</v>
      </c>
      <c r="G21" s="29">
        <v>78.180000000000007</v>
      </c>
      <c r="H21" s="29">
        <v>81.400000000000006</v>
      </c>
      <c r="I21" s="29">
        <v>77.87</v>
      </c>
      <c r="J21" s="29">
        <v>79.52</v>
      </c>
      <c r="K21" s="29">
        <v>84.57</v>
      </c>
      <c r="L21" s="29">
        <v>83.85</v>
      </c>
    </row>
    <row r="22" spans="1:12" ht="12.75" x14ac:dyDescent="0.2">
      <c r="A22" s="28">
        <v>13</v>
      </c>
      <c r="B22" t="s">
        <v>175</v>
      </c>
      <c r="C22" s="23">
        <v>2.35</v>
      </c>
      <c r="D22" s="23">
        <v>2.48</v>
      </c>
      <c r="E22" s="23">
        <v>2.41</v>
      </c>
      <c r="F22" s="23">
        <v>2.39</v>
      </c>
      <c r="G22" s="23">
        <v>1.93</v>
      </c>
      <c r="H22" s="23">
        <v>2.17</v>
      </c>
      <c r="I22" s="23">
        <v>1.95</v>
      </c>
      <c r="J22" s="23">
        <v>1.55</v>
      </c>
      <c r="K22" s="23">
        <v>1.96</v>
      </c>
      <c r="L22" s="23">
        <v>1.85</v>
      </c>
    </row>
    <row r="23" spans="1:12" ht="12.75" x14ac:dyDescent="0.2">
      <c r="A23" s="19"/>
      <c r="B23" s="19" t="s">
        <v>176</v>
      </c>
      <c r="C23" s="47">
        <v>1909.25</v>
      </c>
      <c r="D23" s="47">
        <v>1945.96</v>
      </c>
      <c r="E23" s="47">
        <v>1969.61</v>
      </c>
      <c r="F23" s="47">
        <v>1961.64</v>
      </c>
      <c r="G23" s="47">
        <v>2238.3000000000002</v>
      </c>
      <c r="H23" s="47">
        <v>2495.84</v>
      </c>
      <c r="I23" s="47">
        <v>2297.1799999999998</v>
      </c>
      <c r="J23" s="47">
        <v>2246.6</v>
      </c>
      <c r="K23" s="47">
        <v>2426</v>
      </c>
      <c r="L23" s="47">
        <v>2460.1999999999998</v>
      </c>
    </row>
    <row r="24" spans="1:12" ht="12.75" x14ac:dyDescent="0.2"/>
    <row r="25" spans="1:12" ht="12.75" x14ac:dyDescent="0.2">
      <c r="B25" s="19" t="s">
        <v>177</v>
      </c>
    </row>
    <row r="26" spans="1:12" ht="12.75" x14ac:dyDescent="0.2">
      <c r="A26" s="28">
        <v>14</v>
      </c>
      <c r="B26" t="s">
        <v>178</v>
      </c>
      <c r="C26" s="29">
        <v>37.85</v>
      </c>
      <c r="D26" s="29">
        <v>36.11</v>
      </c>
      <c r="E26" s="29">
        <v>38.17</v>
      </c>
      <c r="F26" s="29">
        <v>38.01</v>
      </c>
      <c r="G26" s="29">
        <v>35.86</v>
      </c>
      <c r="H26" s="29">
        <v>39.58</v>
      </c>
      <c r="I26" s="29">
        <v>42.83</v>
      </c>
      <c r="J26" s="29">
        <v>48.73</v>
      </c>
      <c r="K26" s="29">
        <v>49.54</v>
      </c>
      <c r="L26" s="29">
        <v>43.71</v>
      </c>
    </row>
    <row r="27" spans="1:12" ht="12.75" x14ac:dyDescent="0.2">
      <c r="A27" s="28">
        <v>15</v>
      </c>
      <c r="B27" t="s">
        <v>179</v>
      </c>
      <c r="C27" s="30">
        <v>227.39</v>
      </c>
      <c r="D27" s="30">
        <v>248.42</v>
      </c>
      <c r="E27" s="30">
        <v>248.09</v>
      </c>
      <c r="F27" s="30">
        <v>257.12</v>
      </c>
      <c r="G27" s="30">
        <v>268.24</v>
      </c>
      <c r="H27" s="30">
        <v>280.64999999999998</v>
      </c>
      <c r="I27" s="30">
        <v>287.8</v>
      </c>
      <c r="J27" s="30">
        <v>295.27999999999997</v>
      </c>
      <c r="K27" s="30">
        <v>306.68</v>
      </c>
      <c r="L27" s="30">
        <v>297.26</v>
      </c>
    </row>
    <row r="28" spans="1:12" ht="18" x14ac:dyDescent="0.25">
      <c r="A28" s="28">
        <v>16</v>
      </c>
      <c r="B28" t="s">
        <v>221</v>
      </c>
      <c r="C28" s="30">
        <v>229.72</v>
      </c>
      <c r="D28" s="30">
        <v>240.62</v>
      </c>
      <c r="E28" s="30">
        <v>245.67</v>
      </c>
      <c r="F28" s="30">
        <v>246.91</v>
      </c>
      <c r="G28" s="30">
        <v>289.14999999999998</v>
      </c>
      <c r="H28" s="30">
        <v>336.14</v>
      </c>
      <c r="I28" s="30">
        <v>346.13</v>
      </c>
      <c r="J28" s="30">
        <v>316.13</v>
      </c>
      <c r="K28" s="30">
        <v>326.76</v>
      </c>
      <c r="L28" s="30">
        <v>324.32</v>
      </c>
    </row>
    <row r="29" spans="1:12" ht="12.75" x14ac:dyDescent="0.2">
      <c r="A29" s="28">
        <v>17</v>
      </c>
      <c r="B29" t="s">
        <v>180</v>
      </c>
      <c r="C29" s="31">
        <v>1414.28</v>
      </c>
      <c r="D29" s="31">
        <v>1420.8</v>
      </c>
      <c r="E29" s="31">
        <v>1437.68</v>
      </c>
      <c r="F29" s="31">
        <v>1419.61</v>
      </c>
      <c r="G29" s="31">
        <v>1645.06</v>
      </c>
      <c r="H29" s="31">
        <v>1839.47</v>
      </c>
      <c r="I29" s="31">
        <v>1620.42</v>
      </c>
      <c r="J29" s="31">
        <v>1586.46</v>
      </c>
      <c r="K29" s="31">
        <v>1743.04</v>
      </c>
      <c r="L29" s="31">
        <v>1794.91</v>
      </c>
    </row>
    <row r="30" spans="1:12" ht="12.75" x14ac:dyDescent="0.2">
      <c r="A30" s="19"/>
      <c r="B30" s="19" t="s">
        <v>181</v>
      </c>
      <c r="C30" s="47">
        <v>1909.25</v>
      </c>
      <c r="D30" s="47">
        <v>1945.96</v>
      </c>
      <c r="E30" s="47">
        <v>1969.61</v>
      </c>
      <c r="F30" s="47">
        <v>1961.64</v>
      </c>
      <c r="G30" s="47">
        <v>2238.3000000000002</v>
      </c>
      <c r="H30" s="47">
        <v>2495.84</v>
      </c>
      <c r="I30" s="47">
        <v>2297.1799999999998</v>
      </c>
      <c r="J30" s="47">
        <v>2246.6</v>
      </c>
      <c r="K30" s="19"/>
      <c r="L30" s="19"/>
    </row>
    <row r="31" spans="1:12" ht="12.75" x14ac:dyDescent="0.2"/>
    <row r="32" spans="1:12" ht="12.75" x14ac:dyDescent="0.2">
      <c r="A32" s="28">
        <v>18</v>
      </c>
      <c r="B32" t="s">
        <v>182</v>
      </c>
      <c r="C32" s="24">
        <v>2591</v>
      </c>
      <c r="D32" s="24">
        <v>2751</v>
      </c>
      <c r="E32" s="24">
        <v>2768</v>
      </c>
      <c r="F32" s="24">
        <v>2871</v>
      </c>
      <c r="G32" s="24">
        <v>2861</v>
      </c>
      <c r="H32" s="24">
        <v>2904</v>
      </c>
      <c r="I32" s="24">
        <v>2993</v>
      </c>
      <c r="J32" s="24">
        <v>3035</v>
      </c>
      <c r="K32" s="24">
        <v>2893</v>
      </c>
      <c r="L32" s="24">
        <v>2880</v>
      </c>
    </row>
    <row r="33" spans="1:12" ht="12.75" x14ac:dyDescent="0.2">
      <c r="A33" s="28">
        <v>19</v>
      </c>
      <c r="B33" t="s">
        <v>183</v>
      </c>
      <c r="C33" s="22">
        <v>330</v>
      </c>
      <c r="D33" s="22">
        <v>362</v>
      </c>
      <c r="E33" s="22">
        <v>383</v>
      </c>
      <c r="F33" s="22">
        <v>393</v>
      </c>
      <c r="G33" s="22">
        <v>397</v>
      </c>
      <c r="H33" s="22">
        <v>410</v>
      </c>
      <c r="I33" s="22">
        <v>427</v>
      </c>
      <c r="J33" s="22">
        <v>408</v>
      </c>
      <c r="K33" s="22">
        <v>404</v>
      </c>
      <c r="L33" s="22">
        <v>417</v>
      </c>
    </row>
    <row r="34" spans="1:12" ht="12.75" x14ac:dyDescent="0.2">
      <c r="A34" s="28">
        <v>20</v>
      </c>
      <c r="B34" t="s">
        <v>184</v>
      </c>
      <c r="C34" s="28">
        <v>28</v>
      </c>
      <c r="D34" s="28">
        <v>26</v>
      </c>
      <c r="E34" s="28">
        <v>28</v>
      </c>
      <c r="F34" s="28">
        <v>32</v>
      </c>
      <c r="G34" s="28">
        <v>32</v>
      </c>
      <c r="H34" s="28">
        <v>29</v>
      </c>
      <c r="I34" s="28">
        <v>28</v>
      </c>
      <c r="J34" s="28">
        <v>27</v>
      </c>
      <c r="K34" s="28">
        <v>26</v>
      </c>
      <c r="L34" s="28">
        <v>25</v>
      </c>
    </row>
    <row r="35" spans="1:12" ht="12.75" x14ac:dyDescent="0.2">
      <c r="A35" s="36">
        <v>21</v>
      </c>
      <c r="B35" s="19" t="s">
        <v>71</v>
      </c>
      <c r="C35" s="46">
        <v>3838</v>
      </c>
      <c r="D35" s="46">
        <v>4097</v>
      </c>
      <c r="E35" s="46">
        <v>4225</v>
      </c>
      <c r="F35" s="46">
        <v>4360</v>
      </c>
      <c r="G35" s="46">
        <v>4399</v>
      </c>
      <c r="H35" s="46">
        <v>4471</v>
      </c>
      <c r="I35" s="46">
        <v>4621</v>
      </c>
      <c r="J35" s="46">
        <v>4579</v>
      </c>
      <c r="K35" s="46">
        <v>4385</v>
      </c>
      <c r="L35" s="46">
        <v>4450</v>
      </c>
    </row>
    <row r="36" spans="1:12" ht="12.75" x14ac:dyDescent="0.2">
      <c r="A36" s="28">
        <v>22</v>
      </c>
      <c r="B36" t="s">
        <v>185</v>
      </c>
      <c r="C36" s="22">
        <v>640</v>
      </c>
      <c r="D36" s="22">
        <v>684</v>
      </c>
      <c r="E36" s="22">
        <v>695</v>
      </c>
      <c r="F36" s="22">
        <v>698</v>
      </c>
      <c r="G36" s="22">
        <v>698</v>
      </c>
      <c r="H36" s="22">
        <v>700</v>
      </c>
      <c r="I36" s="22">
        <v>714</v>
      </c>
      <c r="J36" s="22">
        <v>714</v>
      </c>
      <c r="K36" s="22">
        <v>714</v>
      </c>
      <c r="L36" s="22">
        <v>714</v>
      </c>
    </row>
    <row r="37" spans="1:12" ht="12.75" x14ac:dyDescent="0.2"/>
    <row r="38" spans="1:12" ht="18" x14ac:dyDescent="0.25">
      <c r="B38" t="s">
        <v>223</v>
      </c>
    </row>
    <row r="39" spans="1:12" ht="12.75" x14ac:dyDescent="0.2">
      <c r="B39" t="s">
        <v>188</v>
      </c>
    </row>
    <row r="40" spans="1:12" ht="12.75" x14ac:dyDescent="0.2"/>
    <row r="41" spans="1:12" ht="12.75" x14ac:dyDescent="0.2">
      <c r="B41" s="20" t="s">
        <v>102</v>
      </c>
      <c r="C41" s="53" t="str">
        <f>HYPERLINK("mailto:econ@beeflambnz.com","econ@beeflambnz.com")</f>
        <v>econ@beeflambnz.com</v>
      </c>
      <c r="D41" s="52"/>
      <c r="E41" s="52"/>
      <c r="F41" s="18" t="s">
        <v>54</v>
      </c>
      <c r="L41" s="20" t="s">
        <v>103</v>
      </c>
    </row>
  </sheetData>
  <mergeCells count="1">
    <mergeCell ref="C41:E41"/>
  </mergeCells>
  <hyperlinks>
    <hyperlink ref="L2" location="Notes!A1" display="Notes tab" xr:uid="{00000000-0004-0000-0600-000000000000}"/>
    <hyperlink ref="F41" location="Notes!A1" display="Notes tab" xr:uid="{00000000-0004-0000-06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2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189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160</v>
      </c>
    </row>
    <row r="8" spans="1:12" ht="12.75" x14ac:dyDescent="0.2">
      <c r="A8" s="21">
        <v>1</v>
      </c>
      <c r="B8" t="s">
        <v>161</v>
      </c>
      <c r="C8" s="31">
        <v>8927.5400000000009</v>
      </c>
      <c r="D8" s="31">
        <v>9017.92</v>
      </c>
      <c r="E8" s="31">
        <v>9185.01</v>
      </c>
      <c r="F8" s="31">
        <v>9599.35</v>
      </c>
      <c r="G8" s="48">
        <v>11295.14</v>
      </c>
      <c r="H8" s="48">
        <v>12809.47</v>
      </c>
      <c r="I8" s="48">
        <v>11853.58</v>
      </c>
      <c r="J8" s="48">
        <v>11584.45</v>
      </c>
      <c r="K8" s="48">
        <v>11584.45</v>
      </c>
      <c r="L8" s="48">
        <v>11584.45</v>
      </c>
    </row>
    <row r="9" spans="1:12" ht="12.75" x14ac:dyDescent="0.2">
      <c r="A9" s="21">
        <v>2</v>
      </c>
      <c r="B9" t="s">
        <v>162</v>
      </c>
      <c r="C9" s="30">
        <v>127.97</v>
      </c>
      <c r="D9" s="30">
        <v>138.63</v>
      </c>
      <c r="E9" s="30">
        <v>145.19</v>
      </c>
      <c r="F9" s="30">
        <v>148.31</v>
      </c>
      <c r="G9" s="30">
        <v>157.34</v>
      </c>
      <c r="H9" s="30">
        <v>160.93</v>
      </c>
      <c r="I9" s="30">
        <v>154.05000000000001</v>
      </c>
      <c r="J9" s="30">
        <v>150.94999999999999</v>
      </c>
      <c r="K9" s="30">
        <v>150.94999999999999</v>
      </c>
      <c r="L9" s="30">
        <v>150.94999999999999</v>
      </c>
    </row>
    <row r="10" spans="1:12" ht="12.75" x14ac:dyDescent="0.2">
      <c r="A10" s="21">
        <v>3</v>
      </c>
      <c r="B10" t="s">
        <v>163</v>
      </c>
      <c r="C10" s="29">
        <v>99.46</v>
      </c>
      <c r="D10" s="30">
        <v>106.5</v>
      </c>
      <c r="E10" s="30">
        <v>107.15</v>
      </c>
      <c r="F10" s="30">
        <v>111.31</v>
      </c>
      <c r="G10" s="30">
        <v>111.46</v>
      </c>
      <c r="H10" s="30">
        <v>115.66</v>
      </c>
      <c r="I10" s="30">
        <v>115.18</v>
      </c>
      <c r="J10" s="30">
        <v>116.07</v>
      </c>
      <c r="K10" s="30">
        <v>116.07</v>
      </c>
      <c r="L10" s="30">
        <v>116.07</v>
      </c>
    </row>
    <row r="11" spans="1:12" ht="12.75" x14ac:dyDescent="0.2">
      <c r="A11" s="21">
        <v>4</v>
      </c>
      <c r="B11" t="s">
        <v>164</v>
      </c>
      <c r="C11" s="30">
        <v>512.91999999999996</v>
      </c>
      <c r="D11" s="30">
        <v>601.52</v>
      </c>
      <c r="E11" s="30">
        <v>698.73</v>
      </c>
      <c r="F11" s="30">
        <v>584.1</v>
      </c>
      <c r="G11" s="30">
        <v>657.86</v>
      </c>
      <c r="H11" s="30">
        <v>786.51</v>
      </c>
      <c r="I11" s="30">
        <v>722.68</v>
      </c>
      <c r="J11" s="30">
        <v>536.04</v>
      </c>
      <c r="K11" s="30">
        <v>704.01</v>
      </c>
      <c r="L11" s="31">
        <v>1033.2</v>
      </c>
    </row>
    <row r="12" spans="1:12" ht="12.75" x14ac:dyDescent="0.2">
      <c r="A12" s="21">
        <v>5</v>
      </c>
      <c r="B12" t="s">
        <v>165</v>
      </c>
      <c r="C12" s="30">
        <v>603.11</v>
      </c>
      <c r="D12" s="30">
        <v>584.51</v>
      </c>
      <c r="E12" s="30">
        <v>571.28</v>
      </c>
      <c r="F12" s="30">
        <v>501.26</v>
      </c>
      <c r="G12" s="30">
        <v>504.51</v>
      </c>
      <c r="H12" s="30">
        <v>596.88</v>
      </c>
      <c r="I12" s="30">
        <v>625.67999999999995</v>
      </c>
      <c r="J12" s="30">
        <v>578.29999999999995</v>
      </c>
      <c r="K12" s="30">
        <v>821.48</v>
      </c>
      <c r="L12" s="30">
        <v>900.86</v>
      </c>
    </row>
    <row r="13" spans="1:12" ht="12.75" x14ac:dyDescent="0.2">
      <c r="A13" s="21">
        <v>6</v>
      </c>
      <c r="B13" t="s">
        <v>166</v>
      </c>
      <c r="C13" s="29">
        <v>20.66</v>
      </c>
      <c r="D13" s="29">
        <v>20.13</v>
      </c>
      <c r="E13" s="29">
        <v>23.48</v>
      </c>
      <c r="F13" s="29">
        <v>17.23</v>
      </c>
      <c r="G13" s="29">
        <v>14.47</v>
      </c>
      <c r="H13" s="29">
        <v>14.64</v>
      </c>
      <c r="I13" s="29">
        <v>15.75</v>
      </c>
      <c r="J13" s="29">
        <v>18.27</v>
      </c>
      <c r="K13" s="29">
        <v>16.350000000000001</v>
      </c>
      <c r="L13" s="29">
        <v>15.93</v>
      </c>
    </row>
    <row r="14" spans="1:12" ht="12.75" x14ac:dyDescent="0.2">
      <c r="A14" s="21">
        <v>7</v>
      </c>
      <c r="B14" t="s">
        <v>167</v>
      </c>
      <c r="C14" s="23">
        <v>0.28999999999999998</v>
      </c>
      <c r="D14" s="23">
        <v>0.27</v>
      </c>
      <c r="E14" s="23">
        <v>0.43</v>
      </c>
      <c r="F14" s="23">
        <v>0.24</v>
      </c>
      <c r="G14" s="23">
        <v>0.38</v>
      </c>
      <c r="H14" s="23">
        <v>0.38</v>
      </c>
      <c r="I14" s="23">
        <v>0.37</v>
      </c>
      <c r="J14" s="23">
        <v>0.12</v>
      </c>
      <c r="K14" s="23">
        <v>0.12</v>
      </c>
      <c r="L14" s="23">
        <v>0.12</v>
      </c>
    </row>
    <row r="15" spans="1:12" ht="12.75" x14ac:dyDescent="0.2">
      <c r="A15" s="19"/>
      <c r="B15" s="19" t="s">
        <v>168</v>
      </c>
      <c r="C15" s="49">
        <v>10291.950000000001</v>
      </c>
      <c r="D15" s="49">
        <v>10469.49</v>
      </c>
      <c r="E15" s="49">
        <v>10731.28</v>
      </c>
      <c r="F15" s="49">
        <v>10961.8</v>
      </c>
      <c r="G15" s="49">
        <v>12741.16</v>
      </c>
      <c r="H15" s="49">
        <v>14484.48</v>
      </c>
      <c r="I15" s="49">
        <v>13487.28</v>
      </c>
      <c r="J15" s="49">
        <v>12984.19</v>
      </c>
      <c r="K15" s="49">
        <v>12861.99</v>
      </c>
      <c r="L15" s="49">
        <v>13267.44</v>
      </c>
    </row>
    <row r="16" spans="1:12" ht="12.75" x14ac:dyDescent="0.2"/>
    <row r="17" spans="1:12" ht="12.75" x14ac:dyDescent="0.2">
      <c r="A17" s="21">
        <v>8</v>
      </c>
      <c r="B17" t="s">
        <v>169</v>
      </c>
      <c r="C17" s="30">
        <v>213.47</v>
      </c>
      <c r="D17" s="30">
        <v>239.84</v>
      </c>
      <c r="E17" s="30">
        <v>230.05</v>
      </c>
      <c r="F17" s="30">
        <v>256.38</v>
      </c>
      <c r="G17" s="30">
        <v>247.76</v>
      </c>
      <c r="H17" s="30">
        <v>332.08</v>
      </c>
      <c r="I17" s="30">
        <v>304.68</v>
      </c>
      <c r="J17" s="30">
        <v>225.6</v>
      </c>
      <c r="K17" s="30">
        <v>285.27999999999997</v>
      </c>
      <c r="L17" s="30">
        <v>271.85000000000002</v>
      </c>
    </row>
    <row r="18" spans="1:12" ht="12.75" x14ac:dyDescent="0.2">
      <c r="A18" s="21">
        <v>9</v>
      </c>
      <c r="B18" t="s">
        <v>170</v>
      </c>
      <c r="C18" s="29">
        <v>89.31</v>
      </c>
      <c r="D18" s="29">
        <v>83.16</v>
      </c>
      <c r="E18" s="29">
        <v>80.92</v>
      </c>
      <c r="F18" s="29">
        <v>62.2</v>
      </c>
      <c r="G18" s="29">
        <v>74.73</v>
      </c>
      <c r="H18" s="29">
        <v>51.64</v>
      </c>
      <c r="I18" s="29">
        <v>35.409999999999997</v>
      </c>
      <c r="J18" s="29">
        <v>72.89</v>
      </c>
      <c r="K18" s="29">
        <v>72.84</v>
      </c>
      <c r="L18" s="29">
        <v>80.239999999999995</v>
      </c>
    </row>
    <row r="19" spans="1:12" ht="12.75" x14ac:dyDescent="0.2">
      <c r="A19" s="28">
        <v>10</v>
      </c>
      <c r="B19" t="s">
        <v>171</v>
      </c>
      <c r="C19" s="23">
        <v>8.3000000000000007</v>
      </c>
      <c r="D19" s="23">
        <v>7.83</v>
      </c>
      <c r="E19" s="23">
        <v>9.31</v>
      </c>
      <c r="F19" s="29">
        <v>11.55</v>
      </c>
      <c r="G19" s="23">
        <v>9.35</v>
      </c>
      <c r="H19" s="29">
        <v>10.119999999999999</v>
      </c>
      <c r="I19" s="23">
        <v>9.89</v>
      </c>
      <c r="J19" s="23">
        <v>6.94</v>
      </c>
      <c r="K19" s="23">
        <v>8.92</v>
      </c>
      <c r="L19" s="23">
        <v>8.58</v>
      </c>
    </row>
    <row r="20" spans="1:12" ht="12.75" x14ac:dyDescent="0.2">
      <c r="A20" s="28">
        <v>11</v>
      </c>
      <c r="B20" t="s">
        <v>172</v>
      </c>
      <c r="C20" s="30">
        <v>376.24</v>
      </c>
      <c r="D20" s="30">
        <v>384.08</v>
      </c>
      <c r="E20" s="30">
        <v>399.93</v>
      </c>
      <c r="F20" s="30">
        <v>443.04</v>
      </c>
      <c r="G20" s="30">
        <v>468.07</v>
      </c>
      <c r="H20" s="30">
        <v>495.56</v>
      </c>
      <c r="I20" s="30">
        <v>472</v>
      </c>
      <c r="J20" s="30">
        <v>535.55999999999995</v>
      </c>
      <c r="K20" s="30">
        <v>561.55999999999995</v>
      </c>
      <c r="L20" s="30">
        <v>586.79999999999995</v>
      </c>
    </row>
    <row r="21" spans="1:12" ht="12.75" x14ac:dyDescent="0.2">
      <c r="A21" s="28">
        <v>12</v>
      </c>
      <c r="B21" t="s">
        <v>173</v>
      </c>
      <c r="C21" s="29">
        <v>48.31</v>
      </c>
      <c r="D21" s="29">
        <v>58.26</v>
      </c>
      <c r="E21" s="29">
        <v>61.72</v>
      </c>
      <c r="F21" s="29">
        <v>49.92</v>
      </c>
      <c r="G21" s="29">
        <v>60.48</v>
      </c>
      <c r="H21" s="29">
        <v>33.619999999999997</v>
      </c>
      <c r="I21" s="29">
        <v>41.5</v>
      </c>
      <c r="J21" s="29">
        <v>62.77</v>
      </c>
      <c r="K21" s="29">
        <v>45.74</v>
      </c>
      <c r="L21" s="29">
        <v>50</v>
      </c>
    </row>
    <row r="22" spans="1:12" ht="12.75" x14ac:dyDescent="0.2">
      <c r="A22" s="28">
        <v>13</v>
      </c>
      <c r="B22" t="s">
        <v>174</v>
      </c>
      <c r="C22" s="30">
        <v>407.83</v>
      </c>
      <c r="D22" s="30">
        <v>398.35</v>
      </c>
      <c r="E22" s="30">
        <v>445.63</v>
      </c>
      <c r="F22" s="30">
        <v>453.46</v>
      </c>
      <c r="G22" s="30">
        <v>492.69</v>
      </c>
      <c r="H22" s="30">
        <v>519.91</v>
      </c>
      <c r="I22" s="30">
        <v>503.97</v>
      </c>
      <c r="J22" s="30">
        <v>509.96</v>
      </c>
      <c r="K22" s="30">
        <v>519.39</v>
      </c>
      <c r="L22" s="30">
        <v>522.61</v>
      </c>
    </row>
    <row r="23" spans="1:12" ht="12.75" x14ac:dyDescent="0.2">
      <c r="A23" s="28">
        <v>14</v>
      </c>
      <c r="B23" t="s">
        <v>175</v>
      </c>
      <c r="C23" s="29">
        <v>14.11</v>
      </c>
      <c r="D23" s="29">
        <v>14.83</v>
      </c>
      <c r="E23" s="29">
        <v>14.68</v>
      </c>
      <c r="F23" s="29">
        <v>14.9</v>
      </c>
      <c r="G23" s="29">
        <v>12.18</v>
      </c>
      <c r="H23" s="29">
        <v>13.88</v>
      </c>
      <c r="I23" s="29">
        <v>12.59</v>
      </c>
      <c r="J23" s="23">
        <v>9.92</v>
      </c>
      <c r="K23" s="29">
        <v>12.04</v>
      </c>
      <c r="L23" s="29">
        <v>11.52</v>
      </c>
    </row>
    <row r="24" spans="1:12" ht="12.75" x14ac:dyDescent="0.2">
      <c r="A24" s="19"/>
      <c r="B24" s="19" t="s">
        <v>176</v>
      </c>
      <c r="C24" s="49">
        <v>11449.52</v>
      </c>
      <c r="D24" s="49">
        <v>11655.83</v>
      </c>
      <c r="E24" s="49">
        <v>11973.52</v>
      </c>
      <c r="F24" s="49">
        <v>12253.26</v>
      </c>
      <c r="G24" s="49">
        <v>14106.42</v>
      </c>
      <c r="H24" s="49">
        <v>15941.3</v>
      </c>
      <c r="I24" s="49">
        <v>14867.32</v>
      </c>
      <c r="J24" s="49">
        <v>14407.82</v>
      </c>
      <c r="K24" s="49">
        <v>14899.19</v>
      </c>
      <c r="L24" s="49">
        <v>15333.18</v>
      </c>
    </row>
    <row r="25" spans="1:12" ht="12.75" x14ac:dyDescent="0.2"/>
    <row r="26" spans="1:12" ht="12.75" x14ac:dyDescent="0.2">
      <c r="B26" s="19" t="s">
        <v>177</v>
      </c>
    </row>
    <row r="27" spans="1:12" ht="12.75" x14ac:dyDescent="0.2">
      <c r="A27" s="28">
        <v>15</v>
      </c>
      <c r="B27" t="s">
        <v>178</v>
      </c>
      <c r="C27" s="30">
        <v>227</v>
      </c>
      <c r="D27" s="30">
        <v>216.32</v>
      </c>
      <c r="E27" s="30">
        <v>232.05</v>
      </c>
      <c r="F27" s="30">
        <v>237.41</v>
      </c>
      <c r="G27" s="30">
        <v>225.97</v>
      </c>
      <c r="H27" s="30">
        <v>252.79</v>
      </c>
      <c r="I27" s="30">
        <v>277.18</v>
      </c>
      <c r="J27" s="30">
        <v>312.54000000000002</v>
      </c>
      <c r="K27" s="30">
        <v>304.22000000000003</v>
      </c>
      <c r="L27" s="30">
        <v>272.44</v>
      </c>
    </row>
    <row r="28" spans="1:12" ht="12.75" x14ac:dyDescent="0.2">
      <c r="A28" s="28">
        <v>16</v>
      </c>
      <c r="B28" t="s">
        <v>179</v>
      </c>
      <c r="C28" s="31">
        <v>1363.63</v>
      </c>
      <c r="D28" s="31">
        <v>1487.95</v>
      </c>
      <c r="E28" s="31">
        <v>1508.18</v>
      </c>
      <c r="F28" s="31">
        <v>1606.08</v>
      </c>
      <c r="G28" s="31">
        <v>1690.51</v>
      </c>
      <c r="H28" s="31">
        <v>1792.58</v>
      </c>
      <c r="I28" s="31">
        <v>1862.66</v>
      </c>
      <c r="J28" s="31">
        <v>1893.65</v>
      </c>
      <c r="K28" s="31">
        <v>1883.44</v>
      </c>
      <c r="L28" s="31">
        <v>1852.65</v>
      </c>
    </row>
    <row r="29" spans="1:12" ht="18" x14ac:dyDescent="0.25">
      <c r="A29" s="28">
        <v>17</v>
      </c>
      <c r="B29" t="s">
        <v>221</v>
      </c>
      <c r="C29" s="31">
        <v>1377.62</v>
      </c>
      <c r="D29" s="31">
        <v>1441.28</v>
      </c>
      <c r="E29" s="31">
        <v>1493.44</v>
      </c>
      <c r="F29" s="31">
        <v>1542.28</v>
      </c>
      <c r="G29" s="31">
        <v>1822.29</v>
      </c>
      <c r="H29" s="31">
        <v>2146.98</v>
      </c>
      <c r="I29" s="31">
        <v>2240.17</v>
      </c>
      <c r="J29" s="31">
        <v>2027.4</v>
      </c>
      <c r="K29" s="31">
        <v>2006.76</v>
      </c>
      <c r="L29" s="31">
        <v>2021.3</v>
      </c>
    </row>
    <row r="30" spans="1:12" ht="12.75" x14ac:dyDescent="0.2">
      <c r="A30" s="28">
        <v>18</v>
      </c>
      <c r="B30" t="s">
        <v>180</v>
      </c>
      <c r="C30" s="31">
        <v>8481.26</v>
      </c>
      <c r="D30" s="31">
        <v>8510.2800000000007</v>
      </c>
      <c r="E30" s="31">
        <v>8739.86</v>
      </c>
      <c r="F30" s="31">
        <v>8867.4699999999993</v>
      </c>
      <c r="G30" s="48">
        <v>10367.65</v>
      </c>
      <c r="H30" s="48">
        <v>11748.94</v>
      </c>
      <c r="I30" s="48">
        <v>10487.31</v>
      </c>
      <c r="J30" s="48">
        <v>10174.23</v>
      </c>
      <c r="K30" s="48">
        <v>10704.78</v>
      </c>
      <c r="L30" s="48">
        <v>11186.79</v>
      </c>
    </row>
    <row r="31" spans="1:12" ht="12.75" x14ac:dyDescent="0.2">
      <c r="A31" s="19"/>
      <c r="B31" s="19" t="s">
        <v>181</v>
      </c>
      <c r="C31" s="49">
        <v>11449.52</v>
      </c>
      <c r="D31" s="49">
        <v>11655.83</v>
      </c>
      <c r="E31" s="49">
        <v>11973.52</v>
      </c>
      <c r="F31" s="49">
        <v>12253.26</v>
      </c>
      <c r="G31" s="49">
        <v>14106.42</v>
      </c>
      <c r="H31" s="49">
        <v>15941.3</v>
      </c>
      <c r="I31" s="49">
        <v>14867.32</v>
      </c>
      <c r="J31" s="49">
        <v>14407.82</v>
      </c>
      <c r="K31" s="19"/>
      <c r="L31" s="19"/>
    </row>
    <row r="32" spans="1:12" ht="12.75" x14ac:dyDescent="0.2"/>
    <row r="33" spans="1:12" ht="12.75" x14ac:dyDescent="0.2">
      <c r="A33" s="28">
        <v>19</v>
      </c>
      <c r="B33" t="s">
        <v>182</v>
      </c>
      <c r="C33" s="24">
        <v>2591</v>
      </c>
      <c r="D33" s="24">
        <v>2751</v>
      </c>
      <c r="E33" s="24">
        <v>2768</v>
      </c>
      <c r="F33" s="24">
        <v>2871</v>
      </c>
      <c r="G33" s="24">
        <v>2861</v>
      </c>
      <c r="H33" s="24">
        <v>2904</v>
      </c>
      <c r="I33" s="24">
        <v>2993</v>
      </c>
      <c r="J33" s="24">
        <v>3035</v>
      </c>
      <c r="K33" s="24">
        <v>2893</v>
      </c>
      <c r="L33" s="24">
        <v>2880</v>
      </c>
    </row>
    <row r="34" spans="1:12" ht="12.75" x14ac:dyDescent="0.2">
      <c r="A34" s="28">
        <v>20</v>
      </c>
      <c r="B34" t="s">
        <v>183</v>
      </c>
      <c r="C34" s="22">
        <v>330</v>
      </c>
      <c r="D34" s="22">
        <v>362</v>
      </c>
      <c r="E34" s="22">
        <v>383</v>
      </c>
      <c r="F34" s="22">
        <v>393</v>
      </c>
      <c r="G34" s="22">
        <v>397</v>
      </c>
      <c r="H34" s="22">
        <v>410</v>
      </c>
      <c r="I34" s="22">
        <v>427</v>
      </c>
      <c r="J34" s="22">
        <v>408</v>
      </c>
      <c r="K34" s="22">
        <v>404</v>
      </c>
      <c r="L34" s="22">
        <v>417</v>
      </c>
    </row>
    <row r="35" spans="1:12" ht="12.75" x14ac:dyDescent="0.2">
      <c r="A35" s="28">
        <v>21</v>
      </c>
      <c r="B35" t="s">
        <v>184</v>
      </c>
      <c r="C35" s="28">
        <v>28</v>
      </c>
      <c r="D35" s="28">
        <v>26</v>
      </c>
      <c r="E35" s="28">
        <v>28</v>
      </c>
      <c r="F35" s="28">
        <v>32</v>
      </c>
      <c r="G35" s="28">
        <v>32</v>
      </c>
      <c r="H35" s="28">
        <v>29</v>
      </c>
      <c r="I35" s="28">
        <v>28</v>
      </c>
      <c r="J35" s="28">
        <v>27</v>
      </c>
      <c r="K35" s="28">
        <v>26</v>
      </c>
      <c r="L35" s="28">
        <v>25</v>
      </c>
    </row>
    <row r="36" spans="1:12" ht="12.75" x14ac:dyDescent="0.2">
      <c r="A36" s="36">
        <v>22</v>
      </c>
      <c r="B36" s="19" t="s">
        <v>71</v>
      </c>
      <c r="C36" s="46">
        <v>3838</v>
      </c>
      <c r="D36" s="46">
        <v>4097</v>
      </c>
      <c r="E36" s="46">
        <v>4225</v>
      </c>
      <c r="F36" s="46">
        <v>4360</v>
      </c>
      <c r="G36" s="46">
        <v>4399</v>
      </c>
      <c r="H36" s="46">
        <v>4471</v>
      </c>
      <c r="I36" s="46">
        <v>4621</v>
      </c>
      <c r="J36" s="46">
        <v>4579</v>
      </c>
      <c r="K36" s="46">
        <v>4385</v>
      </c>
      <c r="L36" s="46">
        <v>4450</v>
      </c>
    </row>
    <row r="37" spans="1:12" ht="12.75" x14ac:dyDescent="0.2">
      <c r="A37" s="28">
        <v>23</v>
      </c>
      <c r="B37" t="s">
        <v>185</v>
      </c>
      <c r="C37" s="22">
        <v>640</v>
      </c>
      <c r="D37" s="22">
        <v>684</v>
      </c>
      <c r="E37" s="22">
        <v>695</v>
      </c>
      <c r="F37" s="22">
        <v>698</v>
      </c>
      <c r="G37" s="22">
        <v>698</v>
      </c>
      <c r="H37" s="22">
        <v>700</v>
      </c>
      <c r="I37" s="22">
        <v>714</v>
      </c>
      <c r="J37" s="22">
        <v>714</v>
      </c>
      <c r="K37" s="22">
        <v>714</v>
      </c>
      <c r="L37" s="22">
        <v>714</v>
      </c>
    </row>
    <row r="38" spans="1:12" ht="12.75" x14ac:dyDescent="0.2"/>
    <row r="39" spans="1:12" ht="18" x14ac:dyDescent="0.25">
      <c r="B39" t="s">
        <v>222</v>
      </c>
    </row>
    <row r="40" spans="1:12" ht="12.75" x14ac:dyDescent="0.2">
      <c r="B40" t="s">
        <v>186</v>
      </c>
    </row>
    <row r="41" spans="1:12" ht="12.75" x14ac:dyDescent="0.2"/>
    <row r="42" spans="1:12" ht="12.75" x14ac:dyDescent="0.2">
      <c r="B42" s="20" t="s">
        <v>102</v>
      </c>
      <c r="C42" s="53" t="str">
        <f>HYPERLINK("mailto:econ@beeflambnz.com","econ@beeflambnz.com")</f>
        <v>econ@beeflambnz.com</v>
      </c>
      <c r="D42" s="52"/>
      <c r="E42" s="52"/>
      <c r="F42" s="18" t="s">
        <v>54</v>
      </c>
      <c r="L42" s="20" t="s">
        <v>103</v>
      </c>
    </row>
  </sheetData>
  <mergeCells count="1">
    <mergeCell ref="C42:E42"/>
  </mergeCells>
  <hyperlinks>
    <hyperlink ref="L2" location="Notes!A1" display="Notes tab" xr:uid="{00000000-0004-0000-0700-000000000000}"/>
    <hyperlink ref="F42" location="Notes!A1" display="Notes tab" xr:uid="{00000000-0004-0000-07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0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190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191</v>
      </c>
    </row>
    <row r="8" spans="1:12" ht="12.75" x14ac:dyDescent="0.2">
      <c r="A8" s="21">
        <v>1</v>
      </c>
      <c r="B8" t="s">
        <v>192</v>
      </c>
      <c r="C8" s="32">
        <v>99862</v>
      </c>
      <c r="D8" s="33">
        <v>159996</v>
      </c>
      <c r="E8" s="33">
        <v>158313</v>
      </c>
      <c r="F8" s="33">
        <v>163492</v>
      </c>
      <c r="G8" s="33">
        <v>115359</v>
      </c>
      <c r="H8" s="33">
        <v>188968</v>
      </c>
      <c r="I8" s="33">
        <v>106225</v>
      </c>
      <c r="J8" s="32">
        <v>19048</v>
      </c>
      <c r="K8" s="33">
        <v>146515</v>
      </c>
      <c r="L8" s="33">
        <v>287602</v>
      </c>
    </row>
    <row r="9" spans="1:12" ht="12.75" x14ac:dyDescent="0.2">
      <c r="A9" s="21">
        <v>2</v>
      </c>
      <c r="B9" t="s">
        <v>193</v>
      </c>
      <c r="C9" s="32">
        <v>32371</v>
      </c>
      <c r="D9" s="32">
        <v>35638</v>
      </c>
      <c r="E9" s="32">
        <v>37723</v>
      </c>
      <c r="F9" s="32">
        <v>40214</v>
      </c>
      <c r="G9" s="32">
        <v>41016</v>
      </c>
      <c r="H9" s="32">
        <v>40398</v>
      </c>
      <c r="I9" s="32">
        <v>40651</v>
      </c>
      <c r="J9" s="32">
        <v>41441</v>
      </c>
      <c r="K9" s="32">
        <v>41094</v>
      </c>
      <c r="L9" s="32">
        <v>44620</v>
      </c>
    </row>
    <row r="10" spans="1:12" ht="12.75" x14ac:dyDescent="0.2">
      <c r="A10" s="21">
        <v>3</v>
      </c>
      <c r="B10" t="s">
        <v>194</v>
      </c>
      <c r="C10" s="33">
        <v>-15562</v>
      </c>
      <c r="D10" s="33">
        <v>-14864</v>
      </c>
      <c r="E10" s="33">
        <v>-10506</v>
      </c>
      <c r="F10" s="32">
        <v>-1099</v>
      </c>
      <c r="G10" s="24">
        <v>5076</v>
      </c>
      <c r="H10" s="32">
        <v>-9408</v>
      </c>
      <c r="I10" s="24">
        <v>6452</v>
      </c>
      <c r="J10" s="32">
        <v>28461</v>
      </c>
      <c r="K10" s="33">
        <v>-16281</v>
      </c>
      <c r="L10" s="32">
        <v>-5866</v>
      </c>
    </row>
    <row r="11" spans="1:12" ht="12.75" x14ac:dyDescent="0.2">
      <c r="A11" s="19"/>
      <c r="B11" s="19" t="s">
        <v>195</v>
      </c>
      <c r="C11" s="35">
        <v>116671</v>
      </c>
      <c r="D11" s="35">
        <v>180770</v>
      </c>
      <c r="E11" s="35">
        <v>185530</v>
      </c>
      <c r="F11" s="35">
        <v>202607</v>
      </c>
      <c r="G11" s="35">
        <v>161451</v>
      </c>
      <c r="H11" s="35">
        <v>219958</v>
      </c>
      <c r="I11" s="35">
        <v>153328</v>
      </c>
      <c r="J11" s="37">
        <v>88950</v>
      </c>
      <c r="K11" s="35">
        <v>171328</v>
      </c>
      <c r="L11" s="35">
        <v>326356</v>
      </c>
    </row>
    <row r="12" spans="1:12" ht="12.75" x14ac:dyDescent="0.2">
      <c r="A12" s="21">
        <v>4</v>
      </c>
      <c r="B12" t="s">
        <v>196</v>
      </c>
      <c r="C12" s="24">
        <v>8412</v>
      </c>
      <c r="D12" s="24">
        <v>6205</v>
      </c>
      <c r="E12" s="24">
        <v>6743</v>
      </c>
      <c r="F12" s="24">
        <v>6128</v>
      </c>
      <c r="G12" s="24">
        <v>5228</v>
      </c>
      <c r="H12" s="24">
        <v>8401</v>
      </c>
      <c r="I12" s="32">
        <v>13771</v>
      </c>
      <c r="J12" s="32">
        <v>15298</v>
      </c>
      <c r="K12" s="32">
        <v>12490</v>
      </c>
      <c r="L12" s="32">
        <v>13853</v>
      </c>
    </row>
    <row r="13" spans="1:12" ht="12.75" x14ac:dyDescent="0.2">
      <c r="A13" s="21">
        <v>5</v>
      </c>
      <c r="B13" t="s">
        <v>197</v>
      </c>
      <c r="C13" s="32">
        <v>22407</v>
      </c>
      <c r="D13" s="32">
        <v>47783</v>
      </c>
      <c r="E13" s="32">
        <v>37671</v>
      </c>
      <c r="F13" s="32">
        <v>17024</v>
      </c>
      <c r="G13" s="32">
        <v>21079</v>
      </c>
      <c r="H13" s="32">
        <v>19946</v>
      </c>
      <c r="I13" s="32">
        <v>26926</v>
      </c>
      <c r="J13" s="32">
        <v>17067</v>
      </c>
      <c r="K13" s="32">
        <v>21313</v>
      </c>
      <c r="L13" s="32">
        <v>21769</v>
      </c>
    </row>
    <row r="14" spans="1:12" ht="12.75" x14ac:dyDescent="0.2">
      <c r="A14" s="21">
        <v>6</v>
      </c>
      <c r="B14" t="s">
        <v>198</v>
      </c>
      <c r="C14" s="32">
        <v>90485</v>
      </c>
      <c r="D14" s="33">
        <v>119344</v>
      </c>
      <c r="E14" s="32">
        <v>63682</v>
      </c>
      <c r="F14" s="32">
        <v>63397</v>
      </c>
      <c r="G14" s="33">
        <v>109745</v>
      </c>
      <c r="H14" s="32">
        <v>73866</v>
      </c>
      <c r="I14" s="32">
        <v>91428</v>
      </c>
      <c r="J14" s="33">
        <v>126212</v>
      </c>
      <c r="K14" s="32">
        <v>97169</v>
      </c>
      <c r="L14" s="33">
        <v>104936</v>
      </c>
    </row>
    <row r="15" spans="1:12" ht="12.75" x14ac:dyDescent="0.2">
      <c r="A15" s="21">
        <v>7</v>
      </c>
      <c r="B15" t="s">
        <v>199</v>
      </c>
      <c r="C15" s="22">
        <v>816</v>
      </c>
      <c r="D15" s="22">
        <v>190</v>
      </c>
      <c r="E15" s="22">
        <v>649</v>
      </c>
      <c r="F15" s="24">
        <v>1125</v>
      </c>
      <c r="G15" s="24">
        <v>3461</v>
      </c>
      <c r="H15" s="24">
        <v>1072</v>
      </c>
      <c r="I15" s="24">
        <v>3122</v>
      </c>
      <c r="J15" s="24">
        <v>8516</v>
      </c>
      <c r="K15" s="24">
        <v>5819</v>
      </c>
      <c r="L15" s="24">
        <v>7168</v>
      </c>
    </row>
    <row r="16" spans="1:12" ht="12.75" x14ac:dyDescent="0.2">
      <c r="A16" s="21">
        <v>8</v>
      </c>
      <c r="B16" t="s">
        <v>200</v>
      </c>
      <c r="C16" s="32">
        <v>64989</v>
      </c>
      <c r="D16" s="32">
        <v>23569</v>
      </c>
      <c r="E16" s="32">
        <v>34385</v>
      </c>
      <c r="F16" s="32">
        <v>47805</v>
      </c>
      <c r="G16" s="32">
        <v>75054</v>
      </c>
      <c r="H16" s="32">
        <v>89972</v>
      </c>
      <c r="I16" s="32">
        <v>98425</v>
      </c>
      <c r="J16" s="33">
        <v>129651</v>
      </c>
      <c r="K16" s="33">
        <v>112982</v>
      </c>
      <c r="L16" s="33">
        <v>120839</v>
      </c>
    </row>
    <row r="17" spans="1:12" ht="12.75" x14ac:dyDescent="0.2">
      <c r="A17" s="19"/>
      <c r="B17" s="19" t="s">
        <v>201</v>
      </c>
      <c r="C17" s="35">
        <v>303780</v>
      </c>
      <c r="D17" s="35">
        <v>377861</v>
      </c>
      <c r="E17" s="35">
        <v>328660</v>
      </c>
      <c r="F17" s="35">
        <v>338086</v>
      </c>
      <c r="G17" s="35">
        <v>376018</v>
      </c>
      <c r="H17" s="35">
        <v>413215</v>
      </c>
      <c r="I17" s="35">
        <v>387000</v>
      </c>
      <c r="J17" s="35">
        <v>385694</v>
      </c>
      <c r="K17" s="35">
        <v>421101</v>
      </c>
      <c r="L17" s="35">
        <v>594921</v>
      </c>
    </row>
    <row r="18" spans="1:12" ht="12.75" x14ac:dyDescent="0.2"/>
    <row r="19" spans="1:12" ht="12.75" x14ac:dyDescent="0.2">
      <c r="B19" s="19" t="s">
        <v>202</v>
      </c>
    </row>
    <row r="20" spans="1:12" ht="12.75" x14ac:dyDescent="0.2">
      <c r="A20" s="21">
        <v>9</v>
      </c>
      <c r="B20" t="s">
        <v>203</v>
      </c>
      <c r="C20" s="24">
        <v>6820</v>
      </c>
      <c r="D20" s="24">
        <v>6905</v>
      </c>
      <c r="E20" s="32">
        <v>13497</v>
      </c>
      <c r="F20" s="24">
        <v>6318</v>
      </c>
      <c r="G20" s="32">
        <v>14825</v>
      </c>
      <c r="H20" s="32">
        <v>18219</v>
      </c>
      <c r="I20" s="32">
        <v>13705</v>
      </c>
      <c r="J20" s="32">
        <v>28428</v>
      </c>
      <c r="K20" s="32">
        <v>11502</v>
      </c>
      <c r="L20" s="32">
        <v>13764</v>
      </c>
    </row>
    <row r="21" spans="1:12" ht="12.75" x14ac:dyDescent="0.2">
      <c r="A21" s="28">
        <v>10</v>
      </c>
      <c r="B21" t="s">
        <v>204</v>
      </c>
      <c r="C21" s="32">
        <v>28245</v>
      </c>
      <c r="D21" s="32">
        <v>39752</v>
      </c>
      <c r="E21" s="32">
        <v>39564</v>
      </c>
      <c r="F21" s="32">
        <v>37551</v>
      </c>
      <c r="G21" s="32">
        <v>36242</v>
      </c>
      <c r="H21" s="32">
        <v>39230</v>
      </c>
      <c r="I21" s="32">
        <v>35641</v>
      </c>
      <c r="J21" s="32">
        <v>28903</v>
      </c>
      <c r="K21" s="32">
        <v>13041</v>
      </c>
      <c r="L21" s="32">
        <v>13041</v>
      </c>
    </row>
    <row r="22" spans="1:12" ht="12.75" x14ac:dyDescent="0.2">
      <c r="A22" s="28">
        <v>11</v>
      </c>
      <c r="B22" t="s">
        <v>205</v>
      </c>
      <c r="C22" s="32">
        <v>-1173</v>
      </c>
      <c r="D22" s="22">
        <v>-87</v>
      </c>
      <c r="E22" s="24">
        <v>2339</v>
      </c>
      <c r="F22" s="22">
        <v>696</v>
      </c>
      <c r="G22" s="32">
        <v>-1455</v>
      </c>
      <c r="H22" s="22">
        <v>507</v>
      </c>
      <c r="I22" s="28">
        <v>61</v>
      </c>
      <c r="J22" s="32">
        <v>-1010</v>
      </c>
      <c r="K22" s="24">
        <v>1413</v>
      </c>
      <c r="L22" s="50">
        <v>-239</v>
      </c>
    </row>
    <row r="23" spans="1:12" ht="12.75" x14ac:dyDescent="0.2">
      <c r="A23" s="28">
        <v>12</v>
      </c>
      <c r="B23" t="s">
        <v>206</v>
      </c>
      <c r="C23" s="24">
        <v>9684</v>
      </c>
      <c r="D23" s="50">
        <v>-112</v>
      </c>
      <c r="E23" s="32">
        <v>-1571</v>
      </c>
      <c r="F23" s="32">
        <v>-7317</v>
      </c>
      <c r="G23" s="32">
        <v>-5629</v>
      </c>
      <c r="H23" s="33">
        <v>-11294</v>
      </c>
      <c r="I23" s="32">
        <v>-6293</v>
      </c>
      <c r="J23" s="32">
        <v>25626</v>
      </c>
      <c r="K23" s="22">
        <v>-39</v>
      </c>
      <c r="L23" s="24">
        <v>5287</v>
      </c>
    </row>
    <row r="24" spans="1:12" ht="12.75" x14ac:dyDescent="0.2">
      <c r="A24" s="28">
        <v>13</v>
      </c>
      <c r="B24" t="s">
        <v>207</v>
      </c>
      <c r="C24" s="24">
        <v>6303</v>
      </c>
      <c r="D24" s="32">
        <v>13618</v>
      </c>
      <c r="E24" s="32">
        <v>19361</v>
      </c>
      <c r="F24" s="32">
        <v>12669</v>
      </c>
      <c r="G24" s="32">
        <v>16708</v>
      </c>
      <c r="H24" s="24">
        <v>8959</v>
      </c>
      <c r="I24" s="32">
        <v>13789</v>
      </c>
      <c r="J24" s="32">
        <v>11927</v>
      </c>
      <c r="K24" s="32">
        <v>18561</v>
      </c>
      <c r="L24" s="32">
        <v>18020</v>
      </c>
    </row>
    <row r="25" spans="1:12" ht="12.75" x14ac:dyDescent="0.2">
      <c r="A25" s="28">
        <v>14</v>
      </c>
      <c r="B25" t="s">
        <v>208</v>
      </c>
      <c r="C25" s="32">
        <v>80894</v>
      </c>
      <c r="D25" s="33">
        <v>105939</v>
      </c>
      <c r="E25" s="32">
        <v>66685</v>
      </c>
      <c r="F25" s="32">
        <v>57371</v>
      </c>
      <c r="G25" s="32">
        <v>87651</v>
      </c>
      <c r="H25" s="33">
        <v>103634</v>
      </c>
      <c r="I25" s="33">
        <v>109689</v>
      </c>
      <c r="J25" s="33">
        <v>107693</v>
      </c>
      <c r="K25" s="33">
        <v>106419</v>
      </c>
      <c r="L25" s="33">
        <v>126919</v>
      </c>
    </row>
    <row r="26" spans="1:12" ht="12.75" x14ac:dyDescent="0.2">
      <c r="A26" s="28">
        <v>15</v>
      </c>
      <c r="B26" t="s">
        <v>209</v>
      </c>
      <c r="C26" s="32">
        <v>92281</v>
      </c>
      <c r="D26" s="33">
        <v>100299</v>
      </c>
      <c r="E26" s="33">
        <v>103363</v>
      </c>
      <c r="F26" s="33">
        <v>100045</v>
      </c>
      <c r="G26" s="33">
        <v>102659</v>
      </c>
      <c r="H26" s="33">
        <v>107705</v>
      </c>
      <c r="I26" s="33">
        <v>107156</v>
      </c>
      <c r="J26" s="33">
        <v>104642</v>
      </c>
      <c r="K26" s="33">
        <v>106501</v>
      </c>
      <c r="L26" s="33">
        <v>106100</v>
      </c>
    </row>
    <row r="27" spans="1:12" ht="12.75" x14ac:dyDescent="0.2">
      <c r="A27" s="28">
        <v>16</v>
      </c>
      <c r="B27" t="s">
        <v>210</v>
      </c>
      <c r="C27" s="32">
        <v>22144</v>
      </c>
      <c r="D27" s="32">
        <v>30686</v>
      </c>
      <c r="E27" s="32">
        <v>48228</v>
      </c>
      <c r="F27" s="32">
        <v>45903</v>
      </c>
      <c r="G27" s="32">
        <v>43179</v>
      </c>
      <c r="H27" s="32">
        <v>34633</v>
      </c>
      <c r="I27" s="32">
        <v>56450</v>
      </c>
      <c r="J27" s="32">
        <v>37730</v>
      </c>
      <c r="K27" s="24">
        <v>5714</v>
      </c>
      <c r="L27" s="32">
        <v>43955</v>
      </c>
    </row>
    <row r="28" spans="1:12" ht="12.75" x14ac:dyDescent="0.2">
      <c r="A28" s="28">
        <v>17</v>
      </c>
      <c r="B28" t="s">
        <v>211</v>
      </c>
      <c r="C28" s="32">
        <v>56751</v>
      </c>
      <c r="D28" s="32">
        <v>59647</v>
      </c>
      <c r="E28" s="32">
        <v>43031</v>
      </c>
      <c r="F28" s="32">
        <v>54038</v>
      </c>
      <c r="G28" s="32">
        <v>84319</v>
      </c>
      <c r="H28" s="32">
        <v>52416</v>
      </c>
      <c r="I28" s="32">
        <v>84417</v>
      </c>
      <c r="J28" s="32">
        <v>99184</v>
      </c>
      <c r="K28" s="32">
        <v>67378</v>
      </c>
      <c r="L28" s="32">
        <v>75561</v>
      </c>
    </row>
    <row r="29" spans="1:12" ht="12.75" x14ac:dyDescent="0.2">
      <c r="A29" s="19"/>
      <c r="B29" s="19" t="s">
        <v>212</v>
      </c>
      <c r="C29" s="35">
        <v>301949</v>
      </c>
      <c r="D29" s="35">
        <v>356647</v>
      </c>
      <c r="E29" s="35">
        <v>334497</v>
      </c>
      <c r="F29" s="35">
        <v>307274</v>
      </c>
      <c r="G29" s="35">
        <v>378499</v>
      </c>
      <c r="H29" s="35">
        <v>354009</v>
      </c>
      <c r="I29" s="35">
        <v>414615</v>
      </c>
      <c r="J29" s="35">
        <v>443123</v>
      </c>
      <c r="K29" s="35">
        <v>371950</v>
      </c>
      <c r="L29" s="35">
        <v>441261</v>
      </c>
    </row>
    <row r="30" spans="1:12" ht="12.75" x14ac:dyDescent="0.2"/>
    <row r="31" spans="1:12" ht="12.75" x14ac:dyDescent="0.2">
      <c r="B31" s="19" t="s">
        <v>213</v>
      </c>
    </row>
    <row r="32" spans="1:12" ht="12.75" x14ac:dyDescent="0.2">
      <c r="B32" t="s">
        <v>214</v>
      </c>
      <c r="C32" s="24">
        <v>1831</v>
      </c>
      <c r="D32" s="32">
        <v>21214</v>
      </c>
      <c r="E32" s="32">
        <v>-5837</v>
      </c>
      <c r="F32" s="32">
        <v>30812</v>
      </c>
      <c r="G32" s="32">
        <v>-2481</v>
      </c>
      <c r="H32" s="32">
        <v>59206</v>
      </c>
      <c r="I32" s="33">
        <v>-27615</v>
      </c>
      <c r="J32" s="33">
        <v>-57429</v>
      </c>
      <c r="K32" s="32">
        <v>49151</v>
      </c>
      <c r="L32" s="33">
        <v>153660</v>
      </c>
    </row>
    <row r="33" spans="1:12" ht="12.75" x14ac:dyDescent="0.2">
      <c r="B33" s="19" t="s">
        <v>215</v>
      </c>
    </row>
    <row r="34" spans="1:12" ht="12.75" x14ac:dyDescent="0.2">
      <c r="A34" s="28">
        <v>18</v>
      </c>
      <c r="B34" t="s">
        <v>169</v>
      </c>
      <c r="C34" s="32">
        <v>14944</v>
      </c>
      <c r="D34" s="32">
        <v>25350</v>
      </c>
      <c r="E34" s="22">
        <v>-71</v>
      </c>
      <c r="F34" s="32">
        <v>24492</v>
      </c>
      <c r="G34" s="22">
        <v>613</v>
      </c>
      <c r="H34" s="32">
        <v>60742</v>
      </c>
      <c r="I34" s="32">
        <v>-1747</v>
      </c>
      <c r="J34" s="33">
        <v>-52104</v>
      </c>
    </row>
    <row r="35" spans="1:12" ht="12.75" x14ac:dyDescent="0.2">
      <c r="A35" s="28">
        <v>19</v>
      </c>
      <c r="B35" t="s">
        <v>216</v>
      </c>
      <c r="C35" s="32">
        <v>13113</v>
      </c>
      <c r="D35" s="24">
        <v>4136</v>
      </c>
      <c r="E35" s="24">
        <v>5766</v>
      </c>
      <c r="F35" s="32">
        <v>-6320</v>
      </c>
      <c r="G35" s="24">
        <v>3094</v>
      </c>
      <c r="H35" s="24">
        <v>1536</v>
      </c>
      <c r="I35" s="32">
        <v>25868</v>
      </c>
      <c r="J35" s="24">
        <v>5325</v>
      </c>
    </row>
    <row r="36" spans="1:12" ht="12.75" x14ac:dyDescent="0.2">
      <c r="B36" s="19" t="s">
        <v>217</v>
      </c>
    </row>
    <row r="37" spans="1:12" ht="12.75" x14ac:dyDescent="0.2">
      <c r="A37" s="28">
        <v>20</v>
      </c>
      <c r="B37" t="s">
        <v>218</v>
      </c>
      <c r="C37" s="25">
        <v>5.0999999999999996</v>
      </c>
      <c r="D37" s="25">
        <v>4.7</v>
      </c>
      <c r="E37" s="25">
        <v>4.8</v>
      </c>
      <c r="F37" s="25">
        <v>3.9</v>
      </c>
      <c r="G37" s="25">
        <v>3.7</v>
      </c>
      <c r="H37" s="25">
        <v>4.5</v>
      </c>
      <c r="I37" s="25">
        <v>6.2</v>
      </c>
      <c r="J37" s="25">
        <v>7.1</v>
      </c>
    </row>
    <row r="38" spans="1:12" ht="12.75" x14ac:dyDescent="0.2">
      <c r="A38" s="28">
        <v>21</v>
      </c>
      <c r="B38" t="s">
        <v>219</v>
      </c>
      <c r="C38" s="25">
        <v>4.8</v>
      </c>
      <c r="D38" s="25">
        <v>5.6</v>
      </c>
      <c r="E38" s="25">
        <v>6</v>
      </c>
      <c r="F38" s="25">
        <v>6.9</v>
      </c>
      <c r="G38" s="25">
        <v>9.5</v>
      </c>
      <c r="H38" s="25">
        <v>5.0999999999999996</v>
      </c>
      <c r="I38" s="25">
        <v>9.8000000000000007</v>
      </c>
      <c r="J38" s="25">
        <v>4.4000000000000004</v>
      </c>
    </row>
    <row r="39" spans="1:12" ht="12.75" x14ac:dyDescent="0.2"/>
    <row r="40" spans="1:12" ht="12.75" x14ac:dyDescent="0.2">
      <c r="B40" s="20" t="s">
        <v>102</v>
      </c>
      <c r="C40" s="53" t="str">
        <f>HYPERLINK("mailto:econ@beeflambnz.com","econ@beeflambnz.com")</f>
        <v>econ@beeflambnz.com</v>
      </c>
      <c r="D40" s="52"/>
      <c r="E40" s="52"/>
      <c r="F40" s="18" t="s">
        <v>54</v>
      </c>
      <c r="L40" s="20" t="s">
        <v>103</v>
      </c>
    </row>
  </sheetData>
  <mergeCells count="1">
    <mergeCell ref="C40:E40"/>
  </mergeCells>
  <hyperlinks>
    <hyperlink ref="L2" location="Notes!A1" display="Notes tab" xr:uid="{00000000-0004-0000-0800-000000000000}"/>
    <hyperlink ref="F40" location="Notes!A1" display="Notes tab" xr:uid="{00000000-0004-0000-08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PerformanceIndicators-Farm</vt:lpstr>
      <vt:lpstr>RevenueExpenseProfit-Farm</vt:lpstr>
      <vt:lpstr>RevenueExpenseProfit-SU</vt:lpstr>
      <vt:lpstr>RevenueExpenseProfit-HA</vt:lpstr>
      <vt:lpstr>CapitalStructure-Farm</vt:lpstr>
      <vt:lpstr>CapitalStructure-SU</vt:lpstr>
      <vt:lpstr>CapitalStructure-HA</vt:lpstr>
      <vt:lpstr>FlowOfFunds-Farm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Angie Fisher</cp:lastModifiedBy>
  <dcterms:created xsi:type="dcterms:W3CDTF">2026-04-01T06:57:24Z</dcterms:created>
  <dcterms:modified xsi:type="dcterms:W3CDTF">2026-03-31T19:52:27Z</dcterms:modified>
</cp:coreProperties>
</file>