
<file path=[Content_Types].xml><?xml version="1.0" encoding="utf-8"?>
<Types xmlns="http://schemas.openxmlformats.org/package/2006/content-types">
  <Override PartName="/xl/styles.xml" ContentType="application/vnd.openxmlformats-officedocument.spreadsheetml.styles+xml"/>
  <Override ContentType="application/vnd.openxmlformats-officedocument.spreadsheetml.sharedStrings+xml" PartName="/xl/sharedStrings.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omments9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
<Relationship Target="docProps/core.xml" Type="http://schemas.openxmlformats.org/package/2006/relationships/metadata/core-properties" Id="rId11"/>
<Relationship Target="xl/workbook.xml" Type="http://schemas.openxmlformats.org/officeDocument/2006/relationships/officeDocument" Id="rId12"/>
</Relationships>

</file>

<file path=xl/workbook.xml><?xml version="1.0" encoding="utf-8"?>
<workbook xmlns:r="http://schemas.openxmlformats.org/officeDocument/2006/relationships" xmlns="http://schemas.openxmlformats.org/spreadsheetml/2006/main">
  <sheets>
    <sheet r:id="rId1" sheetId="1" name="Notes"/>
    <sheet r:id="rId2" sheetId="2" name="PerformanceIndicators-Farm"/>
    <sheet r:id="rId3" sheetId="3" name="RevenueExpenseProfit-Farm"/>
    <sheet r:id="rId4" sheetId="4" name="RevenueExpenseProfit-SU"/>
    <sheet r:id="rId5" sheetId="5" name="RevenueExpenseProfit-HA"/>
    <sheet r:id="rId6" sheetId="6" name="CapitalStructure-Farm"/>
    <sheet r:id="rId7" sheetId="7" name="CapitalStructure-SU"/>
    <sheet r:id="rId8" sheetId="8" name="CapitalStructure-HA"/>
    <sheet r:id="rId9" sheetId="9" name="FlowOfFunds-Farm"/>
  </sheets>
  <calcPr fullCalcOnLoad="1"/>
</workbook>
</file>

<file path=xl/comments9.xml><?xml version="1.0" encoding="utf-8"?>
<comments xmlns="http://schemas.openxmlformats.org/spreadsheetml/2006/main">
  <authors>
    <author>BLNZ</author>
  </authors>
  <commentList>
    <comment authorId="0" ref="C14">
      <text>
        <r>
          <t>Rate: 5.1%
Term: 2.6 years</t>
        </r>
      </text>
    </comment>
    <comment authorId="0" ref="D14">
      <text>
        <r>
          <t>Rate: 4.7%
Term: 7.5 years</t>
        </r>
      </text>
    </comment>
    <comment authorId="0" ref="E14">
      <text>
        <r>
          <t>Rate: 4.4%
Term: 6.1 years</t>
        </r>
      </text>
    </comment>
    <comment authorId="0" ref="F14">
      <text>
        <r>
          <t>Rate: 3.1%
Term: 2.5 years</t>
        </r>
      </text>
    </comment>
    <comment authorId="0" ref="G14">
      <text>
        <r>
          <t>Rate: 3.9%
Term: 6.2 years</t>
        </r>
      </text>
    </comment>
    <comment authorId="0" ref="H14">
      <text>
        <r>
          <t>Rate: 2.8%
Term: 7.1 years</t>
        </r>
      </text>
    </comment>
    <comment authorId="0" ref="I14">
      <text>
        <r>
          <t>Rate: 5.2%
Term: 2.0 years</t>
        </r>
      </text>
    </comment>
    <comment authorId="0" ref="J14">
      <text>
        <r>
          <t>Rate: 7.7%
Term: 4.6 years</t>
        </r>
      </text>
    </comment>
  </commentList>
</comments>
</file>

<file path=xl/sharedStrings.xml><?xml version="1.0" encoding="utf-8"?>
<sst xmlns="http://schemas.openxmlformats.org/spreadsheetml/2006/main" count="497" uniqueCount="220">
  <si>
    <t>Sheep and Beef Farm Survey: Class 3 N.I. Hard Hill Country - Northland-Waikato-BoP</t>
  </si>
  <si>
    <t>This workbook has a number of "tabs" (at the bottom of the page) with each tab containing data</t>
  </si>
  <si>
    <t>Navigate within this workbook</t>
  </si>
  <si>
    <t>on a per Farm, per Hectare (ha) or per Stock Unit (su) basis.</t>
  </si>
  <si>
    <t>Performance Indicators Per Farm Analysis</t>
  </si>
  <si>
    <t>$ Per Farm Analysis</t>
  </si>
  <si>
    <t>Individual Farm Classes in the table below are ranked from Extensive to Intensive and comprise:</t>
  </si>
  <si>
    <t>$ Per Stock Unit Analysis</t>
  </si>
  <si>
    <t>$ Per Hectare Analysis</t>
  </si>
  <si>
    <t>Northland</t>
  </si>
  <si>
    <t>East</t>
  </si>
  <si>
    <t>Taranaki-</t>
  </si>
  <si>
    <t>Capital Structure $ per Farm</t>
  </si>
  <si>
    <t>North Island</t>
  </si>
  <si>
    <t>Waikato-BoP</t>
  </si>
  <si>
    <t> Coast</t>
  </si>
  <si>
    <t>Manawatu</t>
  </si>
  <si>
    <t>Capital Structure $ per Stock Unit</t>
  </si>
  <si>
    <t>Class 3</t>
  </si>
  <si>
    <t>North Island Hard Hill Country</t>
  </si>
  <si>
    <t>Capital Structure $ per Hectare</t>
  </si>
  <si>
    <t>Class 4</t>
  </si>
  <si>
    <t>North Island Hill Country</t>
  </si>
  <si>
    <t>Flow of Funds $ per Farm</t>
  </si>
  <si>
    <t>Class 5</t>
  </si>
  <si>
    <t>North Island Intensive Finishing</t>
  </si>
  <si>
    <t>Class 9</t>
  </si>
  <si>
    <t>All Classes Region</t>
  </si>
  <si>
    <t>Marlborough</t>
  </si>
  <si>
    <t>Otago</t>
  </si>
  <si>
    <t>South Island</t>
  </si>
  <si>
    <t>Canterbury</t>
  </si>
  <si>
    <t>Southland</t>
  </si>
  <si>
    <t>Class 1</t>
  </si>
  <si>
    <t>South Island High Country</t>
  </si>
  <si>
    <t>Class 2</t>
  </si>
  <si>
    <t>South Island Hill Country</t>
  </si>
  <si>
    <t>Class 6</t>
  </si>
  <si>
    <t>South Island Finishing Breeding</t>
  </si>
  <si>
    <t>Class 7</t>
  </si>
  <si>
    <t>South Island Intensive Finishing</t>
  </si>
  <si>
    <t>Class 8</t>
  </si>
  <si>
    <t>South Island Mixed Finishing</t>
  </si>
  <si>
    <t>New Zealand</t>
  </si>
  <si>
    <t>NZ</t>
  </si>
  <si>
    <t>All Classes NZ</t>
  </si>
  <si>
    <t>The Class 9  "All Classes NZ" or "All Classes Region" Farm is a weighted average of its respective farm Classes and does</t>
  </si>
  <si>
    <t>not represent any one farm but is a useful representation of the New Zealand Sheep and Beef Farm Sector or a Region</t>
  </si>
  <si>
    <t>subsector Farm that describes annual data and sector trends.</t>
  </si>
  <si>
    <t>If more information is required, please use the following contact email address:</t>
  </si>
  <si>
    <t>econ@beeflambnz.com</t>
  </si>
  <si>
    <t>BNS.6100</t>
  </si>
  <si>
    <t>Beef + Lamb New Zealand Economic Service</t>
  </si>
  <si>
    <t>Sheep and Beef Farm Survey - Performance Indicators Per Farm Analysis</t>
  </si>
  <si>
    <t>Notes tab</t>
  </si>
  <si>
    <t>Class 3 N.I. Hard Hill Country - Northland-Waikato-BoP</t>
  </si>
  <si>
    <t>Provisional</t>
  </si>
  <si>
    <t>Forecast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</si>
  <si>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</si>
  <si>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</si>
  <si>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</si>
  <si>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</si>
  <si>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</si>
  <si>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</si>
  <si>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</si>
  <si>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</si>
  <si>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</si>
  <si>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</si>
  <si>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Physical Indicators</t>
  </si>
  <si>
    <t>Effective Area (Hectares)</t>
  </si>
  <si>
    <t>Total Labour Units</t>
  </si>
  <si>
    <t>Total Stock Units at Open</t>
  </si>
  <si>
    <t>Stock Units per ha</t>
  </si>
  <si>
    <t>Production Indicators</t>
  </si>
  <si>
    <t>Ewe Lambing %</t>
  </si>
  <si>
    <t>Hogget lambs as % Total lambs</t>
  </si>
  <si>
    <t>Calving %</t>
  </si>
  <si>
    <t>Fawning %</t>
  </si>
  <si>
    <t>Shorn Wool Sold kg Per Sheep</t>
  </si>
  <si>
    <t>Shorn Wool Sold kg Per Sheep SU</t>
  </si>
  <si>
    <t>Price Indicators</t>
  </si>
  <si>
    <t>Net Wool cents per kg greasy</t>
  </si>
  <si>
    <t>Sales Prime Lamb  $ per head</t>
  </si>
  <si>
    <t>Sales Store lambs $ per head</t>
  </si>
  <si>
    <t>Sales Ewes MA Prime $ per head</t>
  </si>
  <si>
    <t>Sales Ewes MA Store $ per head</t>
  </si>
  <si>
    <t>Sales Ewes 2th Prime $ per head</t>
  </si>
  <si>
    <t>Sales Ewes 2th Store $ per head</t>
  </si>
  <si>
    <t>Sales Steers 1-1.5 yr Prime $ per head</t>
  </si>
  <si>
    <t>Sales Steers 2 yr+ Prime $ per head</t>
  </si>
  <si>
    <t>Sales Bull Beef Prime/Boner $ per head</t>
  </si>
  <si>
    <t>Sales Cows Prime/Boner      $ per head</t>
  </si>
  <si>
    <t>Sales Bull Beef   1 yr Store $ per head</t>
  </si>
  <si>
    <t>Sales Steers  1-1.5 yr Store $ per head</t>
  </si>
  <si>
    <t>Sales Heifers 1-1.5 yr Store $ per head</t>
  </si>
  <si>
    <t>Financial Indicators</t>
  </si>
  <si>
    <t>Economic Farm Surplus $ per hectare</t>
  </si>
  <si>
    <t>Economic Farm Surplus $ per stock unit</t>
  </si>
  <si>
    <t>Earnings b4 Interest Tax &amp; Rent $ per ha</t>
  </si>
  <si>
    <t>Earnings b4 Interest Tax &amp; Rent $ per SU</t>
  </si>
  <si>
    <t>Rate of Return on Total Farm Capital %</t>
  </si>
  <si>
    <t>Equity as % of Total Assets</t>
  </si>
  <si>
    <t>For more information:</t>
  </si>
  <si>
    <t>© Beef + Lamb New Zealand Economic Service 2026</t>
  </si>
  <si>
    <t>Sheep and Beef Farm Survey - $ Per Farm Analysis</t>
  </si>
  <si>
    <t>Revenue Per Farm</t>
  </si>
  <si>
    <t>Wool</t>
  </si>
  <si>
    <t>Sheep</t>
  </si>
  <si>
    <t>Cattle</t>
  </si>
  <si>
    <t>Dairy Grazing</t>
  </si>
  <si>
    <t>Deer + Velvet</t>
  </si>
  <si>
    <t>Cash Crop</t>
  </si>
  <si>
    <t>Other</t>
  </si>
  <si>
    <t>Total Gross Revenue</t>
  </si>
  <si>
    <t>Expenditure Per Farm</t>
  </si>
  <si>
    <t>Wages</t>
  </si>
  <si>
    <t>Animal Health</t>
  </si>
  <si>
    <t>Weed &amp; Pest Control</t>
  </si>
  <si>
    <t>Shearing Expenses</t>
  </si>
  <si>
    <t>Fertiliser</t>
  </si>
  <si>
    <t>Lime</t>
  </si>
  <si>
    <t>Seeds</t>
  </si>
  <si>
    <t>Vehicle Expenses</t>
  </si>
  <si>
    <t>Fuel</t>
  </si>
  <si>
    <t>Electricity</t>
  </si>
  <si>
    <t>Feed &amp; Grazing</t>
  </si>
  <si>
    <t>Dog expenses</t>
  </si>
  <si>
    <t>Irrigation Charges</t>
  </si>
  <si>
    <t>Cultivation &amp; Sowing</t>
  </si>
  <si>
    <t>Cash Crop Expenses</t>
  </si>
  <si>
    <t>Repairs &amp; Maintenance</t>
  </si>
  <si>
    <t>Cartage</t>
  </si>
  <si>
    <t>Administration Expenses</t>
  </si>
  <si>
    <t>Total Working Expenses</t>
  </si>
  <si>
    <t>Insurance</t>
  </si>
  <si>
    <t>ACC Levies</t>
  </si>
  <si>
    <t>Rates</t>
  </si>
  <si>
    <t>Managerial Salaries</t>
  </si>
  <si>
    <t>Interest</t>
  </si>
  <si>
    <t>Rent</t>
  </si>
  <si>
    <t>Total Standing Charges</t>
  </si>
  <si>
    <t>Total Cash Expenditure</t>
  </si>
  <si>
    <t>Depreciation</t>
  </si>
  <si>
    <t>Total Farm Expenditure</t>
  </si>
  <si>
    <t>Farm Profit before Tax</t>
  </si>
  <si>
    <t>Sheep and Beef Farm Survey - $ Per Stock Unit Analysis</t>
  </si>
  <si>
    <t>Revenue Per Stock Unit</t>
  </si>
  <si>
    <t>Wool Ac       per Sheep SU</t>
  </si>
  <si>
    <t>Sheep Ac      per Sheep SU</t>
  </si>
  <si>
    <t>Wool+Sheep Ac per Sheep SU</t>
  </si>
  <si>
    <t>    Shearing exp per Sheep SU</t>
  </si>
  <si>
    <t>Cattle Ac per Beef Cattle SU</t>
  </si>
  <si>
    <t>Dairy Grazing per Dairy (Replacement) SU</t>
  </si>
  <si>
    <t>Deer + Velvet  per Deer SU</t>
  </si>
  <si>
    <t>Total Gross Revenue per SU</t>
  </si>
  <si>
    <t>Expenditure Per Stock Unit</t>
  </si>
  <si>
    <t>Sheep and Beef Farm Survey - $ Per Hectare Analysis</t>
  </si>
  <si>
    <t>Revenue Per Hectare</t>
  </si>
  <si>
    <t>Expenditure Per Hectare</t>
  </si>
  <si>
    <t>Sheep and Beef Farm Survey - Capital Structure $ per Farm</t>
  </si>
  <si>
    <t>ASSETS</t>
  </si>
  <si>
    <t>Capital Value (excluding Homestead)</t>
  </si>
  <si>
    <t>Truck and Tractor</t>
  </si>
  <si>
    <t>Other Plant &amp; Machinery</t>
  </si>
  <si>
    <t>Sheep at Market Value</t>
  </si>
  <si>
    <t>Cattle at Market Value</t>
  </si>
  <si>
    <t>Deer at Market Value</t>
  </si>
  <si>
    <t>Other Livestock at Market Value</t>
  </si>
  <si>
    <t>FARM CAPITAL</t>
  </si>
  <si>
    <t>Current Assets</t>
  </si>
  <si>
    <t>Term Deposits</t>
  </si>
  <si>
    <t>Income Equalisation Balance</t>
  </si>
  <si>
    <t>Investments Off-Farm</t>
  </si>
  <si>
    <t>Other Assets</t>
  </si>
  <si>
    <t>Homestead</t>
  </si>
  <si>
    <t>Car</t>
  </si>
  <si>
    <t>TOTAL ASSETS AT CLOSE</t>
  </si>
  <si>
    <t>LIABILITIES</t>
  </si>
  <si>
    <t>Current Liabilities</t>
  </si>
  <si>
    <t>Fixed Liabilities</t>
  </si>
  <si>
    <t>Net Worth</t>
  </si>
  <si>
    <t>TOTAL AT CLOSE</t>
  </si>
  <si>
    <t>Sheep at Open</t>
  </si>
  <si>
    <t>Cattle at Open</t>
  </si>
  <si>
    <t>Deer at Open</t>
  </si>
  <si>
    <t>Effective Area (Ha)</t>
  </si>
  <si>
    <t> Reserves calculated in this manner recognises these non-owned assets and allows the true Net Worth position to be shown in line 18.</t>
  </si>
  <si>
    <t>Sheep and Beef Farm Survey - Capital Structure $ per Stock Unit</t>
  </si>
  <si>
    <t> Reserves calculated in this manner recognises these non-owned assets and allows the true Net Worth position to be shown in line 17.</t>
  </si>
  <si>
    <t>Sheep and Beef Farm Survey - Capital Structure $ per Hectare</t>
  </si>
  <si>
    <t>Sheep and Beef Farm Survey - Flow of Funds $ per Farm</t>
  </si>
  <si>
    <t>SOURCE OF FUNDS</t>
  </si>
  <si>
    <t>Farm Profit Before Tax</t>
  </si>
  <si>
    <t>plus Depreciation</t>
  </si>
  <si>
    <t>plus Livestock Value Change</t>
  </si>
  <si>
    <t>= FARM CASH SURPLUS</t>
  </si>
  <si>
    <t>plus Interest &amp; Dividends</t>
  </si>
  <si>
    <t>plus Non Farm Income</t>
  </si>
  <si>
    <t>plus Mortgage Increase*</t>
  </si>
  <si>
    <t>plus Carbon Credit Receipts</t>
  </si>
  <si>
    <t>plus Other Sources</t>
  </si>
  <si>
    <t>= SOURCE OF FUNDS (A)</t>
  </si>
  <si>
    <t>APPLICATION OF FUNDS</t>
  </si>
  <si>
    <t>New Buildings &amp; Additions</t>
  </si>
  <si>
    <t>plus Plant &amp; Vehicles</t>
  </si>
  <si>
    <t>plus Income Equalisation A/c</t>
  </si>
  <si>
    <t>plus Term Deposits</t>
  </si>
  <si>
    <t>plus Investment</t>
  </si>
  <si>
    <t>plus Mortgage Reduction</t>
  </si>
  <si>
    <t>plus Drawings</t>
  </si>
  <si>
    <t>plus Tax</t>
  </si>
  <si>
    <t>plus Other Applications</t>
  </si>
  <si>
    <t>= APPLICATION OF FUNDS (B)</t>
  </si>
  <si>
    <t>SOURCE - APPLICATION (A-B)</t>
  </si>
  <si>
    <t>= CHANGE IN WORKING CAPITAL</t>
  </si>
  <si>
    <t>REFLECTED BY CHANGE IN</t>
  </si>
  <si>
    <t>less Current Liabilities</t>
  </si>
  <si>
    <t>*MORTGAGE INCREASE DETAILS</t>
  </si>
  <si>
    <t>Interest Rate %</t>
  </si>
  <si>
    <t>Term in Years</t>
  </si>
</sst>
</file>

<file path=xl/styles.xml><?xml version="1.0" encoding="utf-8"?>
<styleSheet xmlns="http://schemas.openxmlformats.org/spreadsheetml/2006/main">
  <numFmts>
    <numFmt formatCode="dd-mm-yy" numFmtId="50"/>
    <numFmt formatCode="##0" numFmtId="51"/>
    <numFmt formatCode="0.00" numFmtId="52"/>
    <numFmt formatCode="0.0" numFmtId="53"/>
    <numFmt formatCode="##0.0" numFmtId="54"/>
    <numFmt formatCode="#0.0" numFmtId="55"/>
    <numFmt formatCode="#0" numFmtId="56"/>
    <numFmt formatCode="#0.00" numFmtId="57"/>
    <numFmt formatCode="##0.00" numFmtId="58"/>
    <numFmt formatCode="##,##0" numFmtId="59"/>
    <numFmt formatCode="###,##0" numFmtId="60"/>
    <numFmt formatCode="###0.00" numFmtId="61"/>
    <numFmt formatCode="#,###,##0" numFmtId="62"/>
    <numFmt formatCode="##,###,##0" numFmtId="63"/>
    <numFmt formatCode="##,##0.00" numFmtId="64"/>
    <numFmt formatCode="###0" numFmtId="65"/>
  </numFmts>
  <fonts>
    <font>
      <sz val="10.0"/>
      <name val="Arial"/>
      <family val="2"/>
    </font>
    <font>
      <b val="true"/>
      <sz val="14"/>
    </font>
    <font>
      <u val="true"/>
      <color rgb="FF041690"/>
    </font>
    <font>
      <b val="true"/>
    </font>
    <font>
      <b val="true"/>
      <sz val="11"/>
    </font>
  </fonts>
  <fills>
    <fill>
      <patternFill patternType="none"/>
    </fill>
    <fill>
      <patternFill patternType="gray125"/>
    </fill>
  </fills>
  <borders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>
    <xf borderId="0" fillId="0" fontId="0" numFmtId="0"/>
  </cellStyleXfs>
  <cellXfs>
    <xf numFmtId="0" borderId="0" fillId="0" fontId="0" xfId="0"/>
    <xf numFmtId="0" borderId="0" fillId="0" fontId="1"/>
    <xf applyNumberFormat="1" numFmtId="1" borderId="0" fillId="0" fontId="0"/>
    <xf numFmtId="0" borderId="0" fillId="0" fontId="2"/>
    <xf numFmtId="0" borderId="1" fillId="0" fontId="0" applyAlignment="1">
      <alignment horizontal="center"/>
    </xf>
    <xf numFmtId="0" borderId="2" fillId="0" fontId="0" applyAlignment="1">
      <alignment horizontal="center"/>
    </xf>
    <xf numFmtId="0" borderId="1" fillId="0" fontId="3"/>
    <xf numFmtId="0" borderId="3" fillId="0" fontId="0"/>
    <xf numFmtId="0" borderId="4" fillId="0" fontId="0" applyAlignment="1">
      <alignment horizontal="center"/>
    </xf>
    <xf numFmtId="0" borderId="0" fillId="0" fontId="0" applyAlignment="1">
      <alignment horizontal="center" indent="0"/>
    </xf>
    <xf numFmtId="0" borderId="1" fillId="0" fontId="0"/>
    <xf numFmtId="0" borderId="5" fillId="0" fontId="0" applyAlignment="1">
      <alignment horizontal="center"/>
    </xf>
    <xf numFmtId="0" borderId="6" fillId="0" fontId="0"/>
    <xf numFmtId="0" borderId="7" fillId="0" fontId="0"/>
    <xf numFmtId="0" borderId="8" fillId="0" fontId="0" applyAlignment="1">
      <alignment horizontal="center"/>
    </xf>
    <xf numFmtId="0" borderId="5" fillId="0" fontId="0"/>
    <xf numFmtId="0" borderId="0" fillId="0" fontId="0" applyAlignment="1">
      <alignment horizontal="right"/>
    </xf>
    <xf applyNumberFormat="1" numFmtId="50" borderId="0" fillId="0" fontId="3" applyAlignment="1">
      <alignment horizontal="right"/>
    </xf>
    <xf numFmtId="0" borderId="0" fillId="0" fontId="4"/>
    <xf numFmtId="0" borderId="0" fillId="0" fontId="2" applyAlignment="1">
      <alignment horizontal="right"/>
    </xf>
    <xf numFmtId="0" borderId="0" fillId="0" fontId="3"/>
    <xf numFmtId="0" borderId="0" fillId="0" fontId="3" applyAlignment="1">
      <alignment horizontal="right"/>
    </xf>
    <xf applyNumberFormat="1" numFmtId="1" borderId="0" fillId="0" fontId="0" applyAlignment="1">
      <alignment horizontal="right"/>
    </xf>
    <xf applyNumberFormat="1" numFmtId="51" borderId="0" fillId="0" fontId="0" applyAlignment="1">
      <alignment horizontal="right"/>
    </xf>
    <xf applyNumberFormat="1" numFmtId="52" borderId="0" fillId="0" fontId="0" applyAlignment="1">
      <alignment horizontal="right"/>
    </xf>
    <xf applyNumberFormat="1" numFmtId="3" borderId="0" fillId="0" fontId="0" applyAlignment="1">
      <alignment horizontal="right"/>
    </xf>
    <xf applyNumberFormat="1" numFmtId="53" borderId="0" fillId="0" fontId="0" applyAlignment="1">
      <alignment horizontal="right"/>
    </xf>
    <xf applyNumberFormat="1" numFmtId="54" borderId="0" fillId="0" fontId="0" applyAlignment="1">
      <alignment horizontal="right"/>
    </xf>
    <xf applyNumberFormat="1" numFmtId="55" borderId="0" fillId="0" fontId="0" applyAlignment="1">
      <alignment horizontal="right"/>
    </xf>
    <xf applyNumberFormat="1" numFmtId="56" borderId="0" fillId="0" fontId="0" applyAlignment="1">
      <alignment horizontal="right"/>
    </xf>
    <xf applyNumberFormat="1" numFmtId="57" borderId="0" fillId="0" fontId="0" applyAlignment="1">
      <alignment horizontal="right"/>
    </xf>
    <xf applyNumberFormat="1" numFmtId="58" borderId="0" fillId="0" fontId="0" applyAlignment="1">
      <alignment horizontal="right"/>
    </xf>
    <xf applyNumberFormat="1" numFmtId="4" borderId="0" fillId="0" fontId="0" applyAlignment="1">
      <alignment horizontal="right"/>
    </xf>
    <xf numFmtId="0" borderId="0" fillId="0" fontId="2" applyAlignment="1">
      <alignment horizontal="left"/>
    </xf>
    <xf applyNumberFormat="1" numFmtId="59" borderId="0" fillId="0" fontId="0" applyAlignment="1">
      <alignment horizontal="right"/>
    </xf>
    <xf applyNumberFormat="1" numFmtId="60" borderId="0" fillId="0" fontId="0" applyAlignment="1">
      <alignment horizontal="right"/>
    </xf>
    <xf applyNumberFormat="1" numFmtId="1" borderId="0" fillId="0" fontId="3" applyAlignment="1">
      <alignment horizontal="right"/>
    </xf>
    <xf applyNumberFormat="1" numFmtId="60" borderId="0" fillId="0" fontId="3" applyAlignment="1">
      <alignment horizontal="right"/>
    </xf>
    <xf applyNumberFormat="1" numFmtId="56" borderId="0" fillId="0" fontId="3" applyAlignment="1">
      <alignment horizontal="right"/>
    </xf>
    <xf applyNumberFormat="1" numFmtId="59" borderId="0" fillId="0" fontId="3" applyAlignment="1">
      <alignment horizontal="right"/>
    </xf>
    <xf numFmtId="0" borderId="0" fillId="0" fontId="0" applyAlignment="1">
      <alignment indent="1"/>
    </xf>
    <xf applyNumberFormat="1" numFmtId="57" borderId="0" fillId="0" fontId="3" applyAlignment="1">
      <alignment horizontal="right"/>
    </xf>
    <xf applyNumberFormat="1" numFmtId="58" borderId="0" fillId="0" fontId="3" applyAlignment="1">
      <alignment horizontal="right"/>
    </xf>
    <xf applyNumberFormat="1" numFmtId="61" borderId="0" fillId="0" fontId="3" applyAlignment="1">
      <alignment horizontal="right"/>
    </xf>
    <xf applyNumberFormat="1" numFmtId="62" borderId="0" fillId="0" fontId="0" applyAlignment="1">
      <alignment horizontal="right"/>
    </xf>
    <xf applyNumberFormat="1" numFmtId="62" borderId="0" fillId="0" fontId="3" applyAlignment="1">
      <alignment horizontal="right"/>
    </xf>
    <xf applyNumberFormat="1" numFmtId="63" borderId="0" fillId="0" fontId="3" applyAlignment="1">
      <alignment horizontal="right"/>
    </xf>
    <xf applyNumberFormat="1" numFmtId="3" borderId="0" fillId="0" fontId="3" applyAlignment="1">
      <alignment horizontal="right"/>
    </xf>
    <xf numFmtId="0" borderId="0" fillId="0" fontId="0" applyAlignment="1">
      <alignment indent="0"/>
    </xf>
    <xf applyNumberFormat="1" numFmtId="4" borderId="0" fillId="0" fontId="3" applyAlignment="1">
      <alignment horizontal="right"/>
    </xf>
    <xf applyNumberFormat="1" numFmtId="64" borderId="0" fillId="0" fontId="0" applyAlignment="1">
      <alignment horizontal="right"/>
    </xf>
    <xf applyNumberFormat="1" numFmtId="64" borderId="0" fillId="0" fontId="3" applyAlignment="1">
      <alignment horizontal="right"/>
    </xf>
    <xf applyNumberFormat="1" numFmtId="65" borderId="0" fillId="0" fontId="0" applyAlignment="1">
      <alignment horizontal="right"/>
    </xf>
  </cellXfs>
</styleSheet>
</file>

<file path=xl/_rels/workbook.xml.rels><?xml version="1.0" encoding="UTF-8" standalone="yes"?>
<Relationships xmlns="http://schemas.openxmlformats.org/package/2006/relationships">
<Relationship Id="rId10" Type="http://schemas.openxmlformats.org/officeDocument/2006/relationships/styles" Target="styles.xml" />
<Relationship Target="sharedStrings.xml" Type="http://schemas.openxmlformats.org/officeDocument/2006/relationships/sharedStrings" Id="rId11"/>
<Relationship Id="rId1" Type="http://schemas.openxmlformats.org/officeDocument/2006/relationships/worksheet" Target="worksheets/sheet1.xml" />
<Relationship Id="rId2" Type="http://schemas.openxmlformats.org/officeDocument/2006/relationships/worksheet" Target="worksheets/sheet2.xml" />
<Relationship Id="rId3" Type="http://schemas.openxmlformats.org/officeDocument/2006/relationships/worksheet" Target="worksheets/sheet3.xml" />
<Relationship Id="rId4" Type="http://schemas.openxmlformats.org/officeDocument/2006/relationships/worksheet" Target="worksheets/sheet4.xml" />
<Relationship Id="rId5" Type="http://schemas.openxmlformats.org/officeDocument/2006/relationships/worksheet" Target="worksheets/sheet5.xml" />
<Relationship Id="rId6" Type="http://schemas.openxmlformats.org/officeDocument/2006/relationships/worksheet" Target="worksheets/sheet6.xml" />
<Relationship Id="rId7" Type="http://schemas.openxmlformats.org/officeDocument/2006/relationships/worksheet" Target="worksheets/sheet7.xml" />
<Relationship Id="rId8" Type="http://schemas.openxmlformats.org/officeDocument/2006/relationships/worksheet" Target="worksheets/sheet8.xml" />
<Relationship Id="rId9" Type="http://schemas.openxmlformats.org/officeDocument/2006/relationships/worksheet" Target="worksheets/sheet9.xml" />
</Relationships>

</file>

<file path=xl/worksheets/_rels/sheet9.xml.rels><?xml version="1.0" encoding="UTF-8" standalone="yes"?>
<Relationships xmlns="http://schemas.openxmlformats.org/package/2006/relationships">
<Relationship Target="../comments9.xml" Type="http://schemas.openxmlformats.org/officeDocument/2006/relationships/comments" Id="rId2"/>
<Relationship Target="../drawings/vmlDrawing9.vml" Type="http://schemas.openxmlformats.org/officeDocument/2006/relationships/vmlDrawing" Id="rId1"/>
</Relationships>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4" customWidth="1"/>
    <col min="2" max="2" width="4" customWidth="1"/>
    <col min="3" max="3" width="14" customWidth="1"/>
    <col min="4" max="4" width="9" customWidth="1"/>
    <col min="5" max="5" width="9" customWidth="1"/>
    <col min="6" max="6" width="9" customWidth="1"/>
    <col min="7" max="7" width="13" customWidth="1"/>
    <col min="8" max="8" width="10" customWidth="1"/>
    <col min="9" max="9" width="12" customWidth="1"/>
    <col min="10" max="10" width="9" customWidth="1"/>
    <col min="11" max="11" width="9" customWidth="1"/>
    <col min="12" max="12" width="9" customWidth="1"/>
    <col min="13" max="13" width="9" customWidth="1"/>
  </cols>
  <sheetData>
    <row>
      <c t="s" r="A1"/>
      <c t="s" r="B1"/>
      <c t="s" r="C1"/>
      <c t="s" r="D1"/>
      <c t="s" r="E1"/>
      <c t="s" r="F1"/>
      <c t="s" r="G1"/>
      <c t="s" r="H1"/>
      <c t="s" r="I1"/>
      <c t="s" r="J1"/>
      <c t="s" r="K1"/>
      <c t="s" r="L1"/>
      <c t="s" r="M1"/>
      <c t="s" r="N1"/>
    </row>
    <row>
      <c s="1" t="s" r="A2">
        <v>0</v>
      </c>
      <c t="s" r="B2"/>
      <c t="s" r="C2"/>
      <c t="s" r="D2"/>
      <c t="s" r="E2"/>
      <c t="s" r="F2"/>
      <c t="s" r="G2"/>
      <c t="s" r="H2"/>
      <c t="s" r="I2"/>
      <c t="s" r="J2"/>
      <c t="s" r="K2"/>
      <c t="s" r="L2"/>
      <c t="s" r="M2"/>
      <c t="s" r="N2"/>
    </row>
    <row>
      <c t="s" r="A3"/>
      <c t="s" r="B3"/>
      <c t="s" r="C3"/>
      <c t="s" r="D3"/>
      <c t="s" r="E3"/>
      <c t="s" r="F3"/>
      <c t="s" r="G3"/>
      <c t="s" r="H3"/>
      <c t="s" r="I3"/>
      <c t="s" r="J3"/>
      <c t="s" r="K3"/>
      <c t="s" r="L3"/>
      <c t="s" r="M3"/>
      <c t="s" r="N3"/>
    </row>
    <row>
      <c s="2" r="A4">
        <v>1</v>
      </c>
      <c t="s" r="B4">
        <v>1</v>
      </c>
      <c t="s" r="C4"/>
      <c t="s" r="D4"/>
      <c t="s" r="E4"/>
      <c t="s" r="F4"/>
      <c t="s" r="G4"/>
      <c t="s" r="H4"/>
      <c t="s" r="I4"/>
      <c t="s" r="J4"/>
      <c t="s" r="K4">
        <v>2</v>
      </c>
      <c t="s" r="L4"/>
      <c t="s" r="M4"/>
      <c t="s" r="N4"/>
    </row>
    <row>
      <c t="s" r="A5"/>
      <c t="s" r="B5">
        <v>3</v>
      </c>
      <c t="s" r="C5"/>
      <c t="s" r="D5"/>
      <c t="s" r="E5"/>
      <c t="s" r="F5"/>
      <c t="s" r="G5"/>
      <c t="s" r="H5"/>
      <c t="s" r="I5"/>
      <c t="s" r="J5"/>
      <c s="3" t="s" r="K5">
        <v>4</v>
      </c>
      <c t="s" r="L5"/>
      <c t="s" r="M5"/>
      <c t="s" r="N5"/>
    </row>
    <row>
      <c t="s" r="A6"/>
      <c t="s" r="B6"/>
      <c t="s" r="C6"/>
      <c t="s" r="D6"/>
      <c t="s" r="E6"/>
      <c t="s" r="F6"/>
      <c t="s" r="G6"/>
      <c t="s" r="H6"/>
      <c t="s" r="I6"/>
      <c t="s" r="J6"/>
      <c s="3" t="s" r="K6">
        <v>5</v>
      </c>
      <c t="s" r="L6"/>
      <c t="s" r="M6"/>
      <c t="s" r="N6"/>
    </row>
    <row>
      <c s="2" r="A7">
        <v>2</v>
      </c>
      <c t="s" r="B7">
        <v>6</v>
      </c>
      <c t="s" r="C7"/>
      <c t="s" r="D7"/>
      <c t="s" r="E7"/>
      <c t="s" r="F7"/>
      <c t="s" r="G7"/>
      <c t="s" r="H7"/>
      <c t="s" r="I7"/>
      <c t="s" r="J7"/>
      <c s="3" t="s" r="K7">
        <v>7</v>
      </c>
      <c t="s" r="L7"/>
      <c t="s" r="M7"/>
      <c t="s" r="N7"/>
    </row>
    <row>
      <c t="s" r="A8"/>
      <c t="s" r="B8"/>
      <c t="s" r="C8"/>
      <c t="s" r="D8"/>
      <c t="s" r="E8"/>
      <c t="s" r="F8"/>
      <c t="s" r="G8"/>
      <c t="s" r="H8"/>
      <c t="s" r="I8"/>
      <c t="s" r="J8"/>
      <c s="3" t="s" r="K8">
        <v>8</v>
      </c>
      <c t="s" r="L8"/>
      <c t="s" r="M8"/>
      <c t="s" r="N8"/>
    </row>
    <row>
      <c t="s" r="A9"/>
      <c t="s" r="B9"/>
      <c t="s" r="C9"/>
      <c t="s" r="D9"/>
      <c t="s" r="E9"/>
      <c t="s" r="F9"/>
      <c s="4" t="s" r="G9">
        <v>9</v>
      </c>
      <c s="4" t="s" r="H9">
        <v>10</v>
      </c>
      <c s="5" t="s" r="I9">
        <v>11</v>
      </c>
      <c t="s" r="J9"/>
      <c s="3" t="s" r="K9">
        <v>12</v>
      </c>
      <c t="s" r="L9"/>
      <c t="s" r="M9"/>
      <c t="s" r="N9"/>
    </row>
    <row>
      <c t="s" r="A10"/>
      <c t="s" r="B10"/>
      <c s="6" t="s" r="C10">
        <v>13</v>
      </c>
      <c s="7" t="s" r="D10"/>
      <c s="7" t="s" r="E10"/>
      <c s="7" t="s" r="F10"/>
      <c s="8" t="s" r="G10">
        <v>14</v>
      </c>
      <c s="9" t="s" r="H10">
        <v>15</v>
      </c>
      <c s="8" t="s" r="I10">
        <v>16</v>
      </c>
      <c t="s" r="J10"/>
      <c s="3" t="s" r="K10">
        <v>17</v>
      </c>
      <c t="s" r="L10"/>
      <c t="s" r="M10"/>
      <c t="s" r="N10"/>
    </row>
    <row>
      <c t="s" r="A11"/>
      <c t="s" r="B11"/>
      <c s="10" t="s" r="C11">
        <v>18</v>
      </c>
      <c s="7" t="s" r="D11">
        <v>19</v>
      </c>
      <c s="7" t="s" r="E11"/>
      <c s="7" t="s" r="F11"/>
      <c s="11" t="inlineStr" r="G11">
        <is>
          <t>✓</t>
        </is>
      </c>
      <c s="11" t="inlineStr" r="H11">
        <is>
          <t>
            <is>
              <t>✓</t>
            </is>
            ✓
          </t>
        </is>
      </c>
      <c s="11" t="inlineStr" r="I11">
        <is>
          <t>
            <is>
              <t>
                <is>
                  <t>✓</t>
                </is>
                ✓
              </t>
            </is>
            ✓
          </t>
        </is>
      </c>
      <c t="s" r="J11"/>
      <c s="3" t="s" r="K11">
        <v>20</v>
      </c>
      <c t="s" r="L11"/>
      <c t="s" r="M11"/>
      <c t="s" r="N11"/>
    </row>
    <row>
      <c t="s" r="A12"/>
      <c t="s" r="B12"/>
      <c s="10" t="s" r="C12">
        <v>21</v>
      </c>
      <c s="7" t="s" r="D12">
        <v>22</v>
      </c>
      <c s="7" t="s" r="E12"/>
      <c s="7" t="s" r="F12"/>
      <c s="11" t="inlineStr" r="G12">
        <is>
          <t>✓</t>
        </is>
      </c>
      <c s="11" t="inlineStr" r="H12">
        <is>
          <t>
            <is>
              <t>✓</t>
            </is>
            ✓
          </t>
        </is>
      </c>
      <c s="11" t="inlineStr" r="I12">
        <is>
          <t>
            <is>
              <t>
                <is>
                  <t>✓</t>
                </is>
                ✓
              </t>
            </is>
            ✓
          </t>
        </is>
      </c>
      <c t="s" r="J12"/>
      <c s="3" t="s" r="K12">
        <v>23</v>
      </c>
      <c t="s" r="L12"/>
      <c t="s" r="M12"/>
      <c t="s" r="N12"/>
    </row>
    <row>
      <c t="s" r="A13"/>
      <c t="s" r="B13"/>
      <c s="10" t="s" r="C13">
        <v>24</v>
      </c>
      <c s="7" t="s" r="D13">
        <v>25</v>
      </c>
      <c s="7" t="s" r="E13"/>
      <c s="7" t="s" r="F13"/>
      <c s="11" t="inlineStr" r="G13">
        <is>
          <t>✓</t>
        </is>
      </c>
      <c s="11" t="inlineStr" r="H13">
        <is>
          <t>
            <is>
              <t>✓</t>
            </is>
            ✓
          </t>
        </is>
      </c>
      <c s="11" t="inlineStr" r="I13">
        <is>
          <t>
            <is>
              <t>
                <is>
                  <t>✓</t>
                </is>
                ✓
              </t>
            </is>
            ✓
          </t>
        </is>
      </c>
      <c t="s" r="J13"/>
      <c t="s" r="K13"/>
      <c t="s" r="L13"/>
      <c t="s" r="M13"/>
      <c t="s" r="N13"/>
    </row>
    <row>
      <c t="s" r="A14"/>
      <c t="s" r="B14"/>
      <c s="12" t="s" r="C14">
        <v>26</v>
      </c>
      <c s="13" t="s" r="D14">
        <v>27</v>
      </c>
      <c s="13" t="s" r="E14"/>
      <c s="13" t="s" r="F14"/>
      <c s="11" t="inlineStr" r="G14">
        <is>
          <t>✓</t>
        </is>
      </c>
      <c s="11" t="inlineStr" r="H14">
        <is>
          <t>
            <is>
              <t>✓</t>
            </is>
            ✓
          </t>
        </is>
      </c>
      <c s="11" t="inlineStr" r="I14">
        <is>
          <t>
            <is>
              <t>
                <is>
                  <t>✓</t>
                </is>
                ✓
              </t>
            </is>
            ✓
          </t>
        </is>
      </c>
      <c t="s" r="J14"/>
      <c t="s" r="K14"/>
      <c t="s" r="L14"/>
      <c t="s" r="M14"/>
      <c t="s" r="N14"/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  <c t="s" r="M15"/>
      <c t="s" r="N15"/>
    </row>
    <row>
      <c t="s" r="A16"/>
      <c t="s" r="B16"/>
      <c t="s" r="C16"/>
      <c t="s" r="D16"/>
      <c t="s" r="E16"/>
      <c t="s" r="F16"/>
      <c s="4" t="s" r="G16">
        <v>28</v>
      </c>
      <c s="5" t="s" r="H16">
        <v>29</v>
      </c>
      <c t="s" r="I16"/>
      <c t="s" r="J16"/>
      <c s="3" r="K16">
        <f>_xlfn.HYPERLINK("https://beeflambnz.com/industry-data/farm-data-and-industry-production/sheep-beef-farm-survey","Click here for more Survey Reports")</f>
      </c>
      <c t="s" r="L16"/>
      <c t="s" r="M16"/>
      <c t="s" r="N16"/>
    </row>
    <row>
      <c t="s" r="A17"/>
      <c t="s" r="B17"/>
      <c s="6" t="s" r="C17">
        <v>30</v>
      </c>
      <c s="7" t="s" r="D17"/>
      <c s="7" t="s" r="E17"/>
      <c s="7" t="s" r="F17"/>
      <c s="14" t="s" r="G17">
        <v>31</v>
      </c>
      <c s="8" t="s" r="H17">
        <v>32</v>
      </c>
      <c t="s" r="I17"/>
      <c t="s" r="J17"/>
      <c t="s" r="K17"/>
      <c t="s" r="L17"/>
      <c t="s" r="M17"/>
      <c t="s" r="N17"/>
    </row>
    <row>
      <c t="s" r="A18"/>
      <c t="s" r="B18"/>
      <c s="10" t="s" r="C18">
        <v>33</v>
      </c>
      <c s="7" t="s" r="D18">
        <v>34</v>
      </c>
      <c s="7" t="s" r="E18"/>
      <c s="7" t="s" r="F18"/>
      <c s="15" t="s" r="G18"/>
      <c s="15" t="s" r="H18"/>
      <c t="s" r="I18"/>
      <c t="s" r="J18"/>
      <c t="s" r="K18"/>
      <c t="s" r="L18"/>
      <c t="s" r="M18"/>
      <c t="s" r="N18"/>
    </row>
    <row>
      <c t="s" r="A19"/>
      <c t="s" r="B19"/>
      <c s="10" t="s" r="C19">
        <v>35</v>
      </c>
      <c s="7" t="s" r="D19">
        <v>36</v>
      </c>
      <c s="7" t="s" r="E19"/>
      <c s="7" t="s" r="F19"/>
      <c s="11" t="inlineStr" r="G19">
        <is>
          <t>✓</t>
        </is>
      </c>
      <c s="15" t="s" r="H19"/>
      <c t="s" r="I19"/>
      <c t="s" r="J19"/>
      <c t="s" r="K19"/>
      <c t="s" r="L19"/>
      <c t="s" r="M19"/>
      <c t="s" r="N19"/>
    </row>
    <row>
      <c t="s" r="A20"/>
      <c t="s" r="B20"/>
      <c s="10" t="s" r="C20">
        <v>37</v>
      </c>
      <c s="7" t="s" r="D20">
        <v>38</v>
      </c>
      <c s="7" t="s" r="E20"/>
      <c s="7" t="s" r="F20"/>
      <c s="11" t="inlineStr" r="G20">
        <is>
          <t>✓</t>
        </is>
      </c>
      <c s="11" t="inlineStr" r="H20">
        <is>
          <t>
            <is>
              <t>✓</t>
            </is>
            ✓
          </t>
        </is>
      </c>
      <c t="s" r="I20"/>
      <c t="s" r="J20"/>
      <c t="s" r="K20"/>
      <c t="s" r="L20"/>
      <c t="s" r="M20"/>
      <c t="s" r="N20"/>
    </row>
    <row>
      <c t="s" r="A21"/>
      <c t="s" r="B21"/>
      <c s="10" t="s" r="C21">
        <v>39</v>
      </c>
      <c s="7" t="s" r="D21">
        <v>40</v>
      </c>
      <c s="7" t="s" r="E21"/>
      <c s="7" t="s" r="F21"/>
      <c s="15" t="s" r="G21"/>
      <c s="11" t="inlineStr" r="H21">
        <is>
          <t>✓</t>
        </is>
      </c>
      <c t="s" r="I21"/>
      <c t="s" r="J21"/>
      <c t="s" r="K21"/>
      <c t="s" r="L21"/>
      <c t="s" r="M21"/>
      <c t="s" r="N21"/>
    </row>
    <row>
      <c t="s" r="A22"/>
      <c t="s" r="B22"/>
      <c s="10" t="s" r="C22">
        <v>41</v>
      </c>
      <c s="7" t="s" r="D22">
        <v>42</v>
      </c>
      <c s="7" t="s" r="E22"/>
      <c s="7" t="s" r="F22"/>
      <c s="11" t="inlineStr" r="G22">
        <is>
          <t>✓</t>
        </is>
      </c>
      <c s="15" t="s" r="H22"/>
      <c t="s" r="I22"/>
      <c t="s" r="J22"/>
      <c t="s" r="K22"/>
      <c t="s" r="L22"/>
      <c t="s" r="M22"/>
      <c t="s" r="N22"/>
    </row>
    <row>
      <c t="s" r="A23"/>
      <c t="s" r="B23"/>
      <c s="12" t="s" r="C23">
        <v>26</v>
      </c>
      <c s="13" t="s" r="D23">
        <v>27</v>
      </c>
      <c s="13" t="s" r="E23"/>
      <c s="13" t="s" r="F23"/>
      <c s="11" t="inlineStr" r="G23">
        <is>
          <t>✓</t>
        </is>
      </c>
      <c s="11" t="inlineStr" r="H23">
        <is>
          <t>
            <is>
              <t>✓</t>
            </is>
            ✓
          </t>
        </is>
      </c>
      <c t="s" r="I23"/>
      <c t="s" r="J23"/>
      <c t="s" r="K23"/>
      <c t="s" r="L23"/>
      <c t="s" r="M23"/>
      <c t="s" r="N23"/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  <c t="s" r="M24"/>
      <c t="s" r="N24"/>
    </row>
    <row>
      <c t="s" r="A25"/>
      <c t="s" r="B25"/>
      <c s="6" t="s" r="C25">
        <v>43</v>
      </c>
      <c s="7" t="s" r="D25"/>
      <c s="7" t="s" r="E25"/>
      <c s="7" t="s" r="F25"/>
      <c s="11" t="s" r="G25">
        <v>44</v>
      </c>
      <c t="s" r="H25"/>
      <c t="s" r="I25"/>
      <c t="s" r="J25"/>
      <c t="s" r="K25"/>
      <c t="s" r="L25"/>
      <c t="s" r="M25"/>
      <c t="s" r="N25"/>
    </row>
    <row>
      <c t="s" r="A26"/>
      <c t="s" r="B26"/>
      <c s="10" t="s" r="C26">
        <v>33</v>
      </c>
      <c s="7" t="s" r="D26">
        <v>34</v>
      </c>
      <c s="7" t="s" r="E26"/>
      <c s="7" t="s" r="F26"/>
      <c s="11" t="inlineStr" r="G26">
        <is>
          <t>✓</t>
        </is>
      </c>
      <c t="s" r="H26"/>
      <c t="s" r="I26"/>
      <c t="s" r="J26"/>
      <c t="s" r="K26"/>
      <c t="s" r="L26"/>
      <c t="s" r="M26"/>
      <c t="s" r="N26"/>
    </row>
    <row>
      <c t="s" r="A27"/>
      <c t="s" r="B27"/>
      <c s="10" t="s" r="C27">
        <v>35</v>
      </c>
      <c s="7" t="s" r="D27">
        <v>36</v>
      </c>
      <c s="7" t="s" r="E27"/>
      <c s="7" t="s" r="F27"/>
      <c s="11" t="inlineStr" r="G27">
        <is>
          <t>✓</t>
        </is>
      </c>
      <c t="s" r="H27"/>
      <c t="s" r="I27"/>
      <c t="s" r="J27"/>
      <c t="s" r="K27"/>
      <c t="s" r="L27"/>
      <c t="s" r="M27"/>
      <c t="s" r="N27"/>
    </row>
    <row>
      <c t="s" r="A28"/>
      <c t="s" r="B28"/>
      <c s="10" t="s" r="C28">
        <v>18</v>
      </c>
      <c s="7" t="s" r="D28">
        <v>19</v>
      </c>
      <c s="7" t="s" r="E28"/>
      <c s="7" t="s" r="F28"/>
      <c s="11" t="inlineStr" r="G28">
        <is>
          <t>✓</t>
        </is>
      </c>
      <c t="s" r="H28"/>
      <c t="s" r="I28"/>
      <c t="s" r="J28"/>
      <c t="s" r="K28"/>
      <c t="s" r="L28"/>
      <c t="s" r="M28"/>
      <c t="s" r="N28"/>
    </row>
    <row>
      <c t="s" r="A29"/>
      <c t="s" r="B29"/>
      <c s="10" t="s" r="C29">
        <v>21</v>
      </c>
      <c s="7" t="s" r="D29">
        <v>22</v>
      </c>
      <c s="7" t="s" r="E29"/>
      <c s="7" t="s" r="F29"/>
      <c s="11" t="inlineStr" r="G29">
        <is>
          <t>✓</t>
        </is>
      </c>
      <c t="s" r="H29"/>
      <c t="s" r="I29"/>
      <c t="s" r="J29"/>
      <c t="s" r="K29"/>
      <c t="s" r="L29"/>
      <c t="s" r="M29"/>
      <c t="s" r="N29"/>
    </row>
    <row>
      <c t="s" r="A30"/>
      <c t="s" r="B30"/>
      <c s="10" t="s" r="C30">
        <v>24</v>
      </c>
      <c s="7" t="s" r="D30">
        <v>25</v>
      </c>
      <c s="7" t="s" r="E30"/>
      <c s="7" t="s" r="F30"/>
      <c s="11" t="inlineStr" r="G30">
        <is>
          <t>✓</t>
        </is>
      </c>
      <c t="s" r="H30"/>
      <c t="s" r="I30"/>
      <c t="s" r="J30"/>
      <c t="s" r="K30"/>
      <c t="s" r="L30"/>
      <c t="s" r="M30"/>
      <c t="s" r="N30"/>
    </row>
    <row>
      <c t="s" r="A31"/>
      <c t="s" r="B31"/>
      <c s="10" t="s" r="C31">
        <v>37</v>
      </c>
      <c s="7" t="s" r="D31">
        <v>38</v>
      </c>
      <c s="7" t="s" r="E31"/>
      <c s="7" t="s" r="F31"/>
      <c s="11" t="inlineStr" r="G31">
        <is>
          <t>✓</t>
        </is>
      </c>
      <c t="s" r="H31"/>
      <c t="s" r="I31"/>
      <c t="s" r="J31"/>
      <c t="s" r="K31"/>
      <c t="s" r="L31"/>
      <c t="s" r="M31"/>
      <c t="s" r="N31"/>
    </row>
    <row>
      <c t="s" r="A32"/>
      <c t="s" r="B32"/>
      <c s="10" t="s" r="C32">
        <v>39</v>
      </c>
      <c s="7" t="s" r="D32">
        <v>40</v>
      </c>
      <c s="7" t="s" r="E32"/>
      <c s="7" t="s" r="F32"/>
      <c s="11" t="inlineStr" r="G32">
        <is>
          <t>✓</t>
        </is>
      </c>
      <c t="s" r="H32"/>
      <c t="s" r="I32"/>
      <c t="s" r="J32"/>
      <c t="s" r="K32"/>
      <c t="s" r="L32"/>
      <c t="s" r="M32"/>
      <c t="s" r="N32"/>
    </row>
    <row>
      <c t="s" r="A33"/>
      <c t="s" r="B33"/>
      <c s="10" t="s" r="C33">
        <v>41</v>
      </c>
      <c s="7" t="s" r="D33">
        <v>42</v>
      </c>
      <c s="7" t="s" r="E33"/>
      <c s="7" t="s" r="F33"/>
      <c s="11" t="inlineStr" r="G33">
        <is>
          <t>✓</t>
        </is>
      </c>
      <c t="s" r="H33"/>
      <c t="s" r="I33"/>
      <c t="s" r="J33"/>
      <c t="s" r="K33"/>
      <c t="s" r="L33"/>
      <c t="s" r="M33"/>
      <c t="s" r="N33"/>
    </row>
    <row>
      <c t="s" r="A34"/>
      <c t="s" r="B34"/>
      <c s="12" t="s" r="C34">
        <v>26</v>
      </c>
      <c s="13" t="s" r="D34">
        <v>45</v>
      </c>
      <c s="13" t="s" r="E34"/>
      <c s="13" t="s" r="F34"/>
      <c s="11" t="inlineStr" r="G34">
        <is>
          <t>✓</t>
        </is>
      </c>
      <c t="s" r="H34"/>
      <c t="s" r="I34"/>
      <c t="s" r="J34"/>
      <c t="s" r="K34"/>
      <c t="s" r="L34"/>
      <c t="s" r="M34"/>
      <c t="s" r="N34"/>
    </row>
    <row>
      <c t="s" r="A35"/>
      <c t="s" r="B35"/>
      <c t="s" r="C35"/>
      <c t="s" r="D35"/>
      <c t="s" r="E35"/>
      <c t="s" r="F35"/>
      <c t="s" r="G35"/>
      <c t="s" r="H35"/>
      <c t="s" r="I35"/>
      <c t="s" r="J35"/>
      <c t="s" r="K35"/>
      <c t="s" r="L35"/>
      <c t="s" r="M35"/>
      <c t="s" r="N35"/>
    </row>
    <row>
      <c s="2" r="A36">
        <v>3</v>
      </c>
      <c t="s" r="B36">
        <v>46</v>
      </c>
      <c t="s" r="C36"/>
      <c t="s" r="D36"/>
      <c t="s" r="E36"/>
      <c t="s" r="F36"/>
      <c t="s" r="G36"/>
      <c t="s" r="H36"/>
      <c t="s" r="I36"/>
      <c t="s" r="J36"/>
      <c t="s" r="K36"/>
      <c t="s" r="L36"/>
      <c t="s" r="M36"/>
      <c t="s" r="N36"/>
    </row>
    <row>
      <c t="s" r="A37"/>
      <c t="s" r="B37">
        <v>47</v>
      </c>
      <c t="s" r="C37"/>
      <c t="s" r="D37"/>
      <c t="s" r="E37"/>
      <c t="s" r="F37"/>
      <c t="s" r="G37"/>
      <c t="s" r="H37"/>
      <c t="s" r="I37"/>
      <c t="s" r="J37"/>
      <c t="s" r="K37"/>
      <c t="s" r="L37"/>
      <c t="s" r="M37"/>
      <c t="s" r="N37"/>
    </row>
    <row>
      <c t="s" r="A38"/>
      <c t="s" r="B38">
        <v>48</v>
      </c>
      <c t="s" r="C38"/>
      <c t="s" r="D38"/>
      <c t="s" r="E38"/>
      <c t="s" r="F38"/>
      <c t="s" r="G38"/>
      <c t="s" r="H38"/>
      <c t="s" r="I38"/>
      <c t="s" r="J38"/>
      <c t="s" r="K38"/>
      <c t="s" r="L38"/>
      <c t="s" r="M38"/>
      <c t="s" r="N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  <c t="s" r="M39"/>
      <c t="s" r="N39"/>
    </row>
    <row>
      <c s="2" r="A40">
        <v>4</v>
      </c>
      <c t="s" r="B40">
        <v>49</v>
      </c>
      <c t="s" r="C40"/>
      <c t="s" r="D40"/>
      <c t="s" r="E40"/>
      <c t="s" r="F40"/>
      <c t="s" r="G40"/>
      <c t="s" r="H40"/>
      <c t="s" r="I40"/>
      <c t="s" r="J40"/>
      <c t="s" r="K40"/>
      <c t="s" r="L40"/>
      <c t="s" r="M40"/>
      <c t="s" r="N40"/>
    </row>
    <row>
      <c t="s" r="A41"/>
      <c t="s" r="B41"/>
      <c t="s" r="C41">
        <v>50</v>
      </c>
      <c t="s" r="D41"/>
      <c t="s" r="E41"/>
      <c t="s" r="F41"/>
      <c t="s" r="G41"/>
      <c t="s" r="H41"/>
      <c t="s" r="I41"/>
      <c t="s" r="J41"/>
      <c t="s" r="K41"/>
      <c t="s" r="L41"/>
      <c t="s" r="M41"/>
      <c t="s" r="N41"/>
    </row>
    <row>
      <c t="s" r="A42"/>
      <c t="s" r="B42"/>
      <c t="s" r="C42"/>
      <c t="s" r="D42"/>
      <c t="s" r="E42"/>
      <c t="s" r="F42"/>
      <c t="s" r="G42"/>
      <c t="s" r="H42"/>
      <c t="s" r="I42"/>
      <c t="s" r="J42"/>
      <c t="s" r="K42"/>
      <c t="s" r="L42"/>
      <c t="s" r="M42"/>
      <c t="s" r="N42"/>
    </row>
    <row>
      <c t="s" r="A43"/>
      <c t="s" r="B43"/>
      <c t="s" r="C43"/>
      <c t="s" r="D43"/>
      <c t="s" r="E43"/>
      <c t="s" r="F43"/>
      <c t="s" r="G43"/>
      <c t="s" r="H43"/>
      <c t="s" r="I43"/>
      <c t="s" r="J43"/>
      <c t="s" r="K43"/>
      <c t="s" r="L43"/>
      <c t="s" r="M43"/>
      <c t="s" r="N43"/>
    </row>
  </sheetData>
  <mergeCells count="9">
    <mergeCell ref="K5:N5"/>
    <mergeCell ref="K6:N6"/>
    <mergeCell ref="K7:N7"/>
    <mergeCell ref="K8:N8"/>
    <mergeCell ref="K9:N9"/>
    <mergeCell ref="K10:N10"/>
    <mergeCell ref="K11:N11"/>
    <mergeCell ref="K12:N12"/>
    <mergeCell ref="K16:N16"/>
  </mergeCells>
  <hyperlinks>
    <hyperlink ref="K5" location="'PerformanceIndicators-Farm'!A1" display="Performance Indicators Per Farm Analysis"/>
    <hyperlink ref="K6" location="'RevenueExpenseProfit-Farm'!A1" display="$ Per Farm Analysis"/>
    <hyperlink ref="K7" location="'RevenueExpenseProfit-SU'!A1" display="$ Per Stock Unit Analysis"/>
    <hyperlink ref="K8" location="'RevenueExpenseProfit-HA'!A1" display="$ Per Hectare Analysis"/>
    <hyperlink ref="K9" location="'CapitalStructure-Farm'!A1" display="Capital Structure $ per Farm"/>
    <hyperlink ref="K10" location="'CapitalStructure-SU'!A1" display="Capital Structure $ per Stock Unit"/>
    <hyperlink ref="K11" location="'CapitalStructure-HA'!A1" display="Capital Structure $ per Hectare"/>
    <hyperlink ref="K12" location="'FlowOfFunds-Farm'!A1" display="Flow of Funds $ per Farm"/>
  </hyperlinks>
  <printOptions gridLines="0" gridLinesSet="1"/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53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68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69</v>
      </c>
      <c s="23" r="C8">
        <v>616</v>
      </c>
      <c s="23" r="D8">
        <v>664</v>
      </c>
      <c s="23" r="E8">
        <v>670</v>
      </c>
      <c s="23" r="F8">
        <v>666</v>
      </c>
      <c s="23" r="G8">
        <v>692</v>
      </c>
      <c s="23" r="H8">
        <v>723</v>
      </c>
      <c s="23" r="I8">
        <v>700</v>
      </c>
      <c s="23" r="J8">
        <v>675</v>
      </c>
      <c s="23" r="K8">
        <v>675</v>
      </c>
      <c s="23" r="L8">
        <v>675</v>
      </c>
    </row>
    <row>
      <c s="22" r="A9">
        <v>2</v>
      </c>
      <c t="s" r="B9">
        <v>70</v>
      </c>
      <c s="24" r="C9">
        <v>1.64</v>
      </c>
      <c s="24" r="D9">
        <v>1.84</v>
      </c>
      <c s="24" r="E9">
        <v>1.84</v>
      </c>
      <c s="24" r="F9">
        <v>1.82</v>
      </c>
      <c s="24" r="G9">
        <v>1.88</v>
      </c>
      <c s="24" r="H9">
        <v>1.89</v>
      </c>
      <c s="24" r="I9">
        <v>1.92</v>
      </c>
      <c s="24" r="J9">
        <v>1.89</v>
      </c>
      <c t="s" r="K9"/>
      <c t="s" r="L9"/>
    </row>
    <row>
      <c s="22" r="A10">
        <v>3</v>
      </c>
      <c t="s" r="B10">
        <v>71</v>
      </c>
      <c s="25" r="C10">
        <v>4866</v>
      </c>
      <c s="25" r="D10">
        <v>5204</v>
      </c>
      <c s="25" r="E10">
        <v>5157</v>
      </c>
      <c s="25" r="F10">
        <v>5115</v>
      </c>
      <c s="25" r="G10">
        <v>5382</v>
      </c>
      <c s="25" r="H10">
        <v>5530</v>
      </c>
      <c s="25" r="I10">
        <v>5320</v>
      </c>
      <c s="25" r="J10">
        <v>5129</v>
      </c>
      <c s="25" r="K10">
        <v>5115</v>
      </c>
      <c s="25" r="L10">
        <v>5008</v>
      </c>
    </row>
    <row>
      <c s="22" r="A11">
        <v>4</v>
      </c>
      <c t="s" r="B11">
        <v>72</v>
      </c>
      <c s="26" r="C11">
        <v>7.9</v>
      </c>
      <c s="26" r="D11">
        <v>7.8</v>
      </c>
      <c s="26" r="E11">
        <v>7.7</v>
      </c>
      <c s="26" r="F11">
        <v>7.7</v>
      </c>
      <c s="26" r="G11">
        <v>7.8</v>
      </c>
      <c s="26" r="H11">
        <v>7.6</v>
      </c>
      <c s="26" r="I11">
        <v>7.6</v>
      </c>
      <c s="26" r="J11">
        <v>7.6</v>
      </c>
      <c t="s" r="K11"/>
      <c t="s" r="L11"/>
    </row>
    <row>
      <c t="s" r="A12"/>
      <c t="s" r="B12"/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t="s" r="A13"/>
      <c s="20" t="s" r="B13">
        <v>73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5</v>
      </c>
      <c t="s" r="B14">
        <v>74</v>
      </c>
      <c s="27" r="C14">
        <v>125.3</v>
      </c>
      <c s="27" r="D14">
        <v>127.9</v>
      </c>
      <c s="27" r="E14">
        <v>133.9</v>
      </c>
      <c s="27" r="F14">
        <v>124.9</v>
      </c>
      <c s="27" r="G14">
        <v>123.6</v>
      </c>
      <c s="27" r="H14">
        <v>132.9</v>
      </c>
      <c s="27" r="I14">
        <v>122.0</v>
      </c>
      <c s="27" r="J14">
        <v>134.3</v>
      </c>
      <c s="27" r="K14">
        <v>129.6</v>
      </c>
      <c s="27" r="L14">
        <v>124.1</v>
      </c>
    </row>
    <row>
      <c s="22" r="A15">
        <v>6</v>
      </c>
      <c t="s" r="B15">
        <v>75</v>
      </c>
      <c s="26" r="C15">
        <v>5.2</v>
      </c>
      <c s="26" r="D15">
        <v>7.5</v>
      </c>
      <c s="26" r="E15">
        <v>6.8</v>
      </c>
      <c s="26" r="F15">
        <v>5.4</v>
      </c>
      <c s="26" r="G15">
        <v>3.1</v>
      </c>
      <c s="26" r="H15">
        <v>5.4</v>
      </c>
      <c s="26" r="I15">
        <v>4.5</v>
      </c>
      <c s="26" r="J15">
        <v>7.4</v>
      </c>
      <c s="26" r="K15">
        <v>5.6</v>
      </c>
      <c s="26" r="L15">
        <v>4.1</v>
      </c>
    </row>
    <row>
      <c s="22" r="A16">
        <v>7</v>
      </c>
      <c t="s" r="B16">
        <v>76</v>
      </c>
      <c s="28" r="C16">
        <v>81.9</v>
      </c>
      <c s="28" r="D16">
        <v>79.1</v>
      </c>
      <c s="28" r="E16">
        <v>77.6</v>
      </c>
      <c s="28" r="F16">
        <v>78.7</v>
      </c>
      <c s="28" r="G16">
        <v>78.1</v>
      </c>
      <c s="28" r="H16">
        <v>78.0</v>
      </c>
      <c s="28" r="I16">
        <v>77.1</v>
      </c>
      <c s="28" r="J16">
        <v>77.7</v>
      </c>
      <c s="28" r="K16">
        <v>75.6</v>
      </c>
      <c s="28" r="L16">
        <v>75.9</v>
      </c>
    </row>
    <row>
      <c s="22" r="A17">
        <v>8</v>
      </c>
      <c t="s" r="B17">
        <v>77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s="22" r="A19">
        <v>9</v>
      </c>
      <c t="s" r="B19">
        <v>78</v>
      </c>
      <c s="24" r="C19">
        <v>4.48</v>
      </c>
      <c s="24" r="D19">
        <v>4.90</v>
      </c>
      <c s="24" r="E19">
        <v>5.15</v>
      </c>
      <c s="24" r="F19">
        <v>3.72</v>
      </c>
      <c s="24" r="G19">
        <v>5.16</v>
      </c>
      <c s="24" r="H19">
        <v>4.39</v>
      </c>
      <c s="24" r="I19">
        <v>4.35</v>
      </c>
      <c s="24" r="J19">
        <v>4.95</v>
      </c>
      <c s="24" r="K19">
        <v>4.39</v>
      </c>
      <c s="24" r="L19">
        <v>4.60</v>
      </c>
    </row>
    <row>
      <c s="29" r="A20">
        <v>10</v>
      </c>
      <c t="s" r="B20">
        <v>79</v>
      </c>
      <c s="24" r="C20">
        <v>4.90</v>
      </c>
      <c s="24" r="D20">
        <v>5.33</v>
      </c>
      <c s="24" r="E20">
        <v>5.64</v>
      </c>
      <c s="24" r="F20">
        <v>4.07</v>
      </c>
      <c s="24" r="G20">
        <v>5.62</v>
      </c>
      <c s="24" r="H20">
        <v>4.77</v>
      </c>
      <c s="24" r="I20">
        <v>4.71</v>
      </c>
      <c s="24" r="J20">
        <v>5.47</v>
      </c>
      <c s="24" r="K20">
        <v>4.91</v>
      </c>
      <c s="24" r="L20">
        <v>5.03</v>
      </c>
    </row>
    <row>
      <c t="s" r="A21"/>
      <c t="s" r="B21"/>
      <c t="s" r="C21"/>
      <c t="s" r="D21"/>
      <c t="s" r="E21"/>
      <c t="s" r="F21"/>
      <c t="s" r="G21"/>
      <c t="s" r="H21"/>
      <c t="s" r="I21"/>
      <c t="s" r="J21"/>
      <c t="s" r="K21"/>
      <c t="s" r="L21"/>
    </row>
    <row>
      <c t="s" r="A22"/>
      <c s="20" t="s" r="B22">
        <v>80</v>
      </c>
      <c t="s" r="C22"/>
      <c t="s" r="D22"/>
      <c t="s" r="E22"/>
      <c t="s" r="F22"/>
      <c t="s" r="G22"/>
      <c t="s" r="H22"/>
      <c t="s" r="I22"/>
      <c t="s" r="J22"/>
      <c t="s" r="K22"/>
      <c t="s" r="L22"/>
    </row>
    <row>
      <c s="29" r="A23">
        <v>11</v>
      </c>
      <c t="s" r="B23">
        <v>81</v>
      </c>
      <c s="27" r="C23">
        <v>248.3</v>
      </c>
      <c s="27" r="D23">
        <v>206.9</v>
      </c>
      <c s="27" r="E23">
        <v>202.9</v>
      </c>
      <c s="27" r="F23">
        <v>179.7</v>
      </c>
      <c s="27" r="G23">
        <v>124.2</v>
      </c>
      <c s="27" r="H23">
        <v>160.2</v>
      </c>
      <c s="27" r="I23">
        <v>130.2</v>
      </c>
      <c s="27" r="J23">
        <v>164.4</v>
      </c>
      <c s="27" r="K23">
        <v>230.0</v>
      </c>
      <c s="27" r="L23">
        <v>296.0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s="29" r="A25">
        <v>12</v>
      </c>
      <c t="s" r="B25">
        <v>82</v>
      </c>
      <c s="30" r="C25">
        <v>93.71</v>
      </c>
      <c s="31" r="D25">
        <v>118.40</v>
      </c>
      <c s="31" r="E25">
        <v>125.73</v>
      </c>
      <c s="31" r="F25">
        <v>127.80</v>
      </c>
      <c s="31" r="G25">
        <v>117.10</v>
      </c>
      <c s="31" r="H25">
        <v>143.78</v>
      </c>
      <c s="31" r="I25">
        <v>129.86</v>
      </c>
      <c s="31" r="J25">
        <v>103.92</v>
      </c>
      <c s="31" r="K25">
        <v>140.70</v>
      </c>
      <c s="31" r="L25">
        <v>184.00</v>
      </c>
    </row>
    <row>
      <c s="29" r="A26">
        <v>13</v>
      </c>
      <c t="s" r="B26">
        <v>83</v>
      </c>
      <c s="30" r="C26">
        <v>74.97</v>
      </c>
      <c s="30" r="D26">
        <v>86.18</v>
      </c>
      <c s="30" r="E26">
        <v>99.90</v>
      </c>
      <c s="30" r="F26">
        <v>96.68</v>
      </c>
      <c s="30" r="G26">
        <v>93.01</v>
      </c>
      <c s="31" r="H26">
        <v>109.05</v>
      </c>
      <c s="31" r="I26">
        <v>107.00</v>
      </c>
      <c s="30" r="J26">
        <v>74.22</v>
      </c>
      <c s="31" r="K26">
        <v>115.40</v>
      </c>
      <c s="31" r="L26">
        <v>138.00</v>
      </c>
    </row>
    <row>
      <c s="29" r="A27">
        <v>14</v>
      </c>
      <c t="s" r="B27">
        <v>84</v>
      </c>
      <c s="30" r="C27">
        <v>68.95</v>
      </c>
      <c s="31" r="D27">
        <v>109.90</v>
      </c>
      <c s="31" r="E27">
        <v>120.41</v>
      </c>
      <c s="31" r="F27">
        <v>136.73</v>
      </c>
      <c s="31" r="G27">
        <v>126.29</v>
      </c>
      <c s="31" r="H27">
        <v>146.48</v>
      </c>
      <c s="31" r="I27">
        <v>103.62</v>
      </c>
      <c s="30" r="J27">
        <v>66.58</v>
      </c>
      <c s="30" r="K27">
        <v>88.40</v>
      </c>
      <c s="31" r="L27">
        <v>147.90</v>
      </c>
    </row>
    <row>
      <c s="29" r="A28">
        <v>15</v>
      </c>
      <c t="s" r="B28">
        <v>85</v>
      </c>
      <c s="30" r="C28">
        <v>81.12</v>
      </c>
      <c s="31" r="D28">
        <v>112.85</v>
      </c>
      <c s="31" r="E28">
        <v>143.64</v>
      </c>
      <c s="31" r="F28">
        <v>136.24</v>
      </c>
      <c s="31" r="G28">
        <v>132.03</v>
      </c>
      <c s="31" r="H28">
        <v>131.77</v>
      </c>
      <c s="31" r="I28">
        <v>124.11</v>
      </c>
      <c s="30" r="J28">
        <v>99.04</v>
      </c>
      <c s="31" r="K28">
        <v>115.00</v>
      </c>
      <c s="31" r="L28">
        <v>160.00</v>
      </c>
    </row>
    <row>
      <c s="29" r="A29">
        <v>16</v>
      </c>
      <c t="s" r="B29">
        <v>86</v>
      </c>
      <c s="30" r="C29">
        <v>55.54</v>
      </c>
      <c s="30" r="D29">
        <v>94.43</v>
      </c>
      <c s="31" r="E29">
        <v>122.25</v>
      </c>
      <c s="31" r="F29">
        <v>122.50</v>
      </c>
      <c s="31" r="G29">
        <v>134.62</v>
      </c>
      <c s="31" r="H29">
        <v>136.21</v>
      </c>
      <c s="30" r="I29">
        <v>94.42</v>
      </c>
      <c s="30" r="J29">
        <v>74.67</v>
      </c>
      <c t="s" r="K29"/>
      <c t="s" r="L29"/>
    </row>
    <row>
      <c s="29" r="A30">
        <v>17</v>
      </c>
      <c t="s" r="B30">
        <v>87</v>
      </c>
      <c s="31" r="C30">
        <v>135.73</v>
      </c>
      <c s="31" r="D30">
        <v>158.22</v>
      </c>
      <c s="31" r="E30">
        <v>214.32</v>
      </c>
      <c s="31" r="F30">
        <v>158.89</v>
      </c>
      <c s="31" r="G30">
        <v>163.71</v>
      </c>
      <c s="31" r="H30">
        <v>176.40</v>
      </c>
      <c s="31" r="I30">
        <v>166.85</v>
      </c>
      <c t="s" r="J30"/>
      <c s="31" r="K30">
        <v>261.30</v>
      </c>
      <c s="31" r="L30">
        <v>404.80</v>
      </c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88</v>
      </c>
      <c s="32" r="C32">
        <v>1491.67</v>
      </c>
      <c s="32" r="D32">
        <v>1162.08</v>
      </c>
      <c s="32" r="E32">
        <v>1192.83</v>
      </c>
      <c s="32" r="F32">
        <v>1090.09</v>
      </c>
      <c s="32" r="G32">
        <v>1068.00</v>
      </c>
      <c s="32" r="H32">
        <v>1432.61</v>
      </c>
      <c s="32" r="I32">
        <v>1508.31</v>
      </c>
      <c s="32" r="J32">
        <v>1718.10</v>
      </c>
      <c s="32" r="K32">
        <v>2142.00</v>
      </c>
      <c s="32" r="L32">
        <v>2488.00</v>
      </c>
    </row>
    <row>
      <c s="29" r="A33">
        <v>19</v>
      </c>
      <c t="s" r="B33">
        <v>89</v>
      </c>
      <c s="32" r="C33">
        <v>1651.20</v>
      </c>
      <c s="32" r="D33">
        <v>1603.71</v>
      </c>
      <c s="32" r="E33">
        <v>1514.37</v>
      </c>
      <c s="32" r="F33">
        <v>1504.00</v>
      </c>
      <c s="32" r="G33">
        <v>1601.74</v>
      </c>
      <c s="32" r="H33">
        <v>1741.74</v>
      </c>
      <c s="32" r="I33">
        <v>1793.25</v>
      </c>
      <c s="32" r="J33">
        <v>1780.48</v>
      </c>
      <c s="32" r="K33">
        <v>2328.00</v>
      </c>
      <c s="32" r="L33">
        <v>2868.00</v>
      </c>
    </row>
    <row>
      <c s="29" r="A34">
        <v>20</v>
      </c>
      <c t="s" r="B34">
        <v>90</v>
      </c>
      <c s="32" r="C34">
        <v>1615.66</v>
      </c>
      <c s="32" r="D34">
        <v>1601.07</v>
      </c>
      <c s="32" r="E34">
        <v>1500.83</v>
      </c>
      <c s="32" r="F34">
        <v>1613.09</v>
      </c>
      <c s="32" r="G34">
        <v>1454.41</v>
      </c>
      <c s="32" r="H34">
        <v>1767.77</v>
      </c>
      <c s="32" r="I34">
        <v>1794.78</v>
      </c>
      <c s="32" r="J34">
        <v>1779.94</v>
      </c>
      <c s="32" r="K34">
        <v>1511.00</v>
      </c>
      <c s="32" r="L34">
        <v>2007.00</v>
      </c>
    </row>
    <row>
      <c s="29" r="A35">
        <v>21</v>
      </c>
      <c t="s" r="B35">
        <v>91</v>
      </c>
      <c s="32" r="C35">
        <v>1111.59</v>
      </c>
      <c s="32" r="D35">
        <v>1081.35</v>
      </c>
      <c s="31" r="E35">
        <v>974.49</v>
      </c>
      <c s="31" r="F35">
        <v>870.16</v>
      </c>
      <c s="31" r="G35">
        <v>863.84</v>
      </c>
      <c s="32" r="H35">
        <v>1006.75</v>
      </c>
      <c s="31" r="I35">
        <v>945.66</v>
      </c>
      <c s="31" r="J35">
        <v>999.08</v>
      </c>
      <c s="32" r="K35">
        <v>1333.00</v>
      </c>
      <c s="32" r="L35">
        <v>1689.00</v>
      </c>
    </row>
    <row>
      <c s="29" r="A36">
        <v>22</v>
      </c>
      <c t="s" r="B36">
        <v>92</v>
      </c>
      <c s="31" r="C36">
        <v>942.32</v>
      </c>
      <c s="32" r="D36">
        <v>1188.36</v>
      </c>
      <c s="32" r="E36">
        <v>1086.01</v>
      </c>
      <c s="31" r="F36">
        <v>981.67</v>
      </c>
      <c s="32" r="G36">
        <v>1003.15</v>
      </c>
      <c s="32" r="H36">
        <v>1183.05</v>
      </c>
      <c s="32" r="I36">
        <v>1208.96</v>
      </c>
      <c s="32" r="J36">
        <v>1216.87</v>
      </c>
      <c s="32" r="K36">
        <v>1033.00</v>
      </c>
      <c s="32" r="L36">
        <v>1372.00</v>
      </c>
    </row>
    <row>
      <c s="29" r="A37">
        <v>23</v>
      </c>
      <c t="s" r="B37">
        <v>93</v>
      </c>
      <c s="32" r="C37">
        <v>1055.88</v>
      </c>
      <c s="32" r="D37">
        <v>1167.40</v>
      </c>
      <c s="31" r="E37">
        <v>988.87</v>
      </c>
      <c s="32" r="F37">
        <v>1039.32</v>
      </c>
      <c s="31" r="G37">
        <v>993.52</v>
      </c>
      <c s="32" r="H37">
        <v>1134.04</v>
      </c>
      <c s="32" r="I37">
        <v>1162.60</v>
      </c>
      <c s="32" r="J37">
        <v>1227.66</v>
      </c>
      <c s="32" r="K37">
        <v>1531.00</v>
      </c>
      <c s="32" r="L37">
        <v>1778.00</v>
      </c>
    </row>
    <row>
      <c s="29" r="A38">
        <v>24</v>
      </c>
      <c t="s" r="B38">
        <v>94</v>
      </c>
      <c s="31" r="C38">
        <v>987.87</v>
      </c>
      <c s="31" r="D38">
        <v>963.05</v>
      </c>
      <c s="31" r="E38">
        <v>796.16</v>
      </c>
      <c s="31" r="F38">
        <v>809.35</v>
      </c>
      <c s="31" r="G38">
        <v>838.87</v>
      </c>
      <c s="31" r="H38">
        <v>967.90</v>
      </c>
      <c s="31" r="I38">
        <v>982.19</v>
      </c>
      <c s="32" r="J38">
        <v>1002.55</v>
      </c>
      <c s="32" r="K38">
        <v>1164.00</v>
      </c>
      <c s="32" r="L38">
        <v>1401.00</v>
      </c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0" t="s" r="B40">
        <v>95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s="29" r="A41">
        <v>25</v>
      </c>
      <c t="s" r="B41">
        <v>96</v>
      </c>
      <c s="31" r="C41">
        <v>177.18</v>
      </c>
      <c s="31" r="D41">
        <v>199.99</v>
      </c>
      <c s="31" r="E41">
        <v>145.49</v>
      </c>
      <c s="31" r="F41">
        <v>111.58</v>
      </c>
      <c s="30" r="G41">
        <v>54.67</v>
      </c>
      <c s="31" r="H41">
        <v>157.12</v>
      </c>
      <c s="30" r="I41">
        <v>18.73</v>
      </c>
      <c s="30" r="J41">
        <v>29.38</v>
      </c>
      <c s="31" r="K41">
        <v>118.37</v>
      </c>
      <c s="31" r="L41">
        <v>320.43</v>
      </c>
    </row>
    <row>
      <c s="29" r="A42">
        <v>26</v>
      </c>
      <c t="s" r="B42">
        <v>97</v>
      </c>
      <c s="30" r="C42">
        <v>22.43</v>
      </c>
      <c s="30" r="D42">
        <v>25.52</v>
      </c>
      <c s="30" r="E42">
        <v>18.90</v>
      </c>
      <c s="30" r="F42">
        <v>14.53</v>
      </c>
      <c s="24" r="G42">
        <v>7.03</v>
      </c>
      <c s="30" r="H42">
        <v>20.54</v>
      </c>
      <c s="24" r="I42">
        <v>2.47</v>
      </c>
      <c s="24" r="J42">
        <v>3.87</v>
      </c>
      <c s="30" r="K42">
        <v>15.62</v>
      </c>
      <c s="30" r="L42">
        <v>43.19</v>
      </c>
    </row>
    <row>
      <c s="29" r="A43">
        <v>27</v>
      </c>
      <c t="s" r="B43">
        <v>98</v>
      </c>
      <c s="31" r="C43">
        <v>329.66</v>
      </c>
      <c s="31" r="D43">
        <v>366.79</v>
      </c>
      <c s="31" r="E43">
        <v>326.05</v>
      </c>
      <c s="31" r="F43">
        <v>308.78</v>
      </c>
      <c s="31" r="G43">
        <v>253.43</v>
      </c>
      <c s="31" r="H43">
        <v>376.47</v>
      </c>
      <c s="31" r="I43">
        <v>267.56</v>
      </c>
      <c s="31" r="J43">
        <v>276.20</v>
      </c>
      <c s="31" r="K43">
        <v>368.59</v>
      </c>
      <c s="31" r="L43">
        <v>572.44</v>
      </c>
    </row>
    <row>
      <c s="29" r="A44">
        <v>28</v>
      </c>
      <c t="s" r="B44">
        <v>99</v>
      </c>
      <c s="30" r="C44">
        <v>41.73</v>
      </c>
      <c s="30" r="D44">
        <v>46.80</v>
      </c>
      <c s="30" r="E44">
        <v>42.36</v>
      </c>
      <c s="30" r="F44">
        <v>40.20</v>
      </c>
      <c s="30" r="G44">
        <v>32.59</v>
      </c>
      <c s="30" r="H44">
        <v>49.22</v>
      </c>
      <c s="30" r="I44">
        <v>35.21</v>
      </c>
      <c s="30" r="J44">
        <v>36.35</v>
      </c>
      <c s="30" r="K44">
        <v>48.64</v>
      </c>
      <c s="30" r="L44">
        <v>77.16</v>
      </c>
    </row>
    <row>
      <c s="29" r="A45">
        <v>29</v>
      </c>
      <c t="s" r="B45">
        <v>100</v>
      </c>
      <c s="26" r="C45">
        <v>2.2</v>
      </c>
      <c s="26" r="D45">
        <v>2.3</v>
      </c>
      <c s="26" r="E45">
        <v>1.5</v>
      </c>
      <c s="26" r="F45">
        <v>1.1</v>
      </c>
      <c s="26" r="G45">
        <v>0.5</v>
      </c>
      <c s="26" r="H45">
        <v>1.3</v>
      </c>
      <c s="26" r="I45">
        <v>0.1</v>
      </c>
      <c s="26" r="J45">
        <v>0.2</v>
      </c>
      <c s="26" r="K45">
        <v>0.9</v>
      </c>
      <c s="26" r="L45">
        <v>2.2</v>
      </c>
    </row>
    <row>
      <c s="29" r="A46">
        <v>30</v>
      </c>
      <c t="s" r="B46">
        <v>101</v>
      </c>
      <c s="29" r="C46">
        <v>76</v>
      </c>
      <c s="29" r="D46">
        <v>73</v>
      </c>
      <c s="29" r="E46">
        <v>74</v>
      </c>
      <c s="29" r="F46">
        <v>73</v>
      </c>
      <c s="29" r="G46">
        <v>73</v>
      </c>
      <c s="29" r="H46">
        <v>74</v>
      </c>
      <c s="29" r="I46">
        <v>72</v>
      </c>
      <c s="29" r="J46">
        <v>72</v>
      </c>
      <c s="29" r="K46">
        <v>74</v>
      </c>
      <c s="29" r="L46">
        <v>76</v>
      </c>
    </row>
    <row>
      <c t="s" r="A47"/>
      <c t="s" r="B47"/>
      <c t="s" r="C47"/>
      <c t="s" r="D47"/>
      <c t="s" r="E47"/>
      <c t="s" r="F47"/>
      <c t="s" r="G47"/>
      <c t="s" r="H47"/>
      <c t="s" r="I47"/>
      <c t="s" r="J47"/>
      <c t="s" r="K47"/>
      <c t="s" r="L47"/>
    </row>
    <row>
      <c t="s" r="A48"/>
      <c s="21" t="s" r="B48">
        <v>102</v>
      </c>
      <c s="33" r="C48">
        <f>_xlfn.HYPERLINK("mailto:econ@beeflambnz.com","econ@beeflambnz.com")</f>
      </c>
      <c t="s" r="D48"/>
      <c t="s" r="E48"/>
      <c s="19" t="s" r="F48">
        <v>54</v>
      </c>
      <c t="s" r="G48"/>
      <c t="s" r="H48"/>
      <c t="s" r="I48"/>
      <c t="s" r="J48"/>
      <c t="s" r="K48"/>
      <c s="21" t="s" r="L48">
        <v>103</v>
      </c>
    </row>
  </sheetData>
  <mergeCells count="1">
    <mergeCell ref="C48:E48"/>
  </mergeCells>
  <hyperlinks>
    <hyperlink ref="L2" location="Notes!A1" display="Notes tab"/>
    <hyperlink ref="F48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104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105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4" r="C8">
        <v>37397</v>
      </c>
      <c s="34" r="D8">
        <v>30261</v>
      </c>
      <c s="34" r="E8">
        <v>32386</v>
      </c>
      <c s="34" r="F8">
        <v>23823</v>
      </c>
      <c s="34" r="G8">
        <v>19337</v>
      </c>
      <c s="34" r="H8">
        <v>24045</v>
      </c>
      <c s="34" r="I8">
        <v>17838</v>
      </c>
      <c s="34" r="J8">
        <v>23542</v>
      </c>
      <c s="34" r="K8">
        <v>30500</v>
      </c>
      <c s="34" r="L8">
        <v>39500</v>
      </c>
    </row>
    <row>
      <c s="22" r="A9">
        <v>2</v>
      </c>
      <c t="s" r="B9">
        <v>107</v>
      </c>
      <c s="35" r="C9">
        <v>220837</v>
      </c>
      <c s="35" r="D9">
        <v>281482</v>
      </c>
      <c s="35" r="E9">
        <v>316421</v>
      </c>
      <c s="35" r="F9">
        <v>310303</v>
      </c>
      <c s="35" r="G9">
        <v>289611</v>
      </c>
      <c s="35" r="H9">
        <v>394146</v>
      </c>
      <c s="35" r="I9">
        <v>305019</v>
      </c>
      <c s="35" r="J9">
        <v>261008</v>
      </c>
      <c s="35" r="K9">
        <v>310300</v>
      </c>
      <c s="35" r="L9">
        <v>403600</v>
      </c>
    </row>
    <row>
      <c s="22" r="A10">
        <v>3</v>
      </c>
      <c t="s" r="B10">
        <v>108</v>
      </c>
      <c s="35" r="C10">
        <v>191511</v>
      </c>
      <c s="35" r="D10">
        <v>233019</v>
      </c>
      <c s="35" r="E10">
        <v>195082</v>
      </c>
      <c s="35" r="F10">
        <v>202704</v>
      </c>
      <c s="35" r="G10">
        <v>201088</v>
      </c>
      <c s="35" r="H10">
        <v>237268</v>
      </c>
      <c s="35" r="I10">
        <v>229100</v>
      </c>
      <c s="35" r="J10">
        <v>242241</v>
      </c>
      <c s="35" r="K10">
        <v>287200</v>
      </c>
      <c s="35" r="L10">
        <v>375000</v>
      </c>
    </row>
    <row>
      <c s="22" r="A11">
        <v>4</v>
      </c>
      <c t="s" r="B11">
        <v>109</v>
      </c>
      <c s="25" r="C11">
        <v>5651</v>
      </c>
      <c s="25" r="D11">
        <v>4938</v>
      </c>
      <c s="25" r="E11">
        <v>6124</v>
      </c>
      <c s="25" r="F11">
        <v>6394</v>
      </c>
      <c s="25" r="G11">
        <v>7738</v>
      </c>
      <c s="25" r="H11">
        <v>8373</v>
      </c>
      <c s="25" r="I11">
        <v>8978</v>
      </c>
      <c s="25" r="J11">
        <v>9359</v>
      </c>
      <c s="34" r="K11">
        <v>10000</v>
      </c>
      <c s="34" r="L11">
        <v>10500</v>
      </c>
    </row>
    <row>
      <c s="22" r="A12">
        <v>5</v>
      </c>
      <c t="s" r="B12">
        <v>110</v>
      </c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s="22" r="A13">
        <v>6</v>
      </c>
      <c t="s" r="B13">
        <v>111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7</v>
      </c>
      <c t="s" r="B14">
        <v>112</v>
      </c>
      <c s="34" r="C14">
        <v>13449</v>
      </c>
      <c s="34" r="D14">
        <v>15725</v>
      </c>
      <c s="34" r="E14">
        <v>16064</v>
      </c>
      <c s="34" r="F14">
        <v>11347</v>
      </c>
      <c s="34" r="G14">
        <v>16541</v>
      </c>
      <c s="34" r="H14">
        <v>17625</v>
      </c>
      <c s="34" r="I14">
        <v>18054</v>
      </c>
      <c s="34" r="J14">
        <v>22640</v>
      </c>
      <c s="34" r="K14">
        <v>22300</v>
      </c>
      <c s="34" r="L14">
        <v>22500</v>
      </c>
    </row>
    <row>
      <c s="36" r="A15">
        <v>8</v>
      </c>
      <c s="20" t="s" r="B15">
        <v>113</v>
      </c>
      <c s="37" r="C15">
        <v>468845</v>
      </c>
      <c s="37" r="D15">
        <v>565425</v>
      </c>
      <c s="37" r="E15">
        <v>566077</v>
      </c>
      <c s="37" r="F15">
        <v>554571</v>
      </c>
      <c s="37" r="G15">
        <v>534315</v>
      </c>
      <c s="37" r="H15">
        <v>681457</v>
      </c>
      <c s="37" r="I15">
        <v>578989</v>
      </c>
      <c s="37" r="J15">
        <v>558790</v>
      </c>
      <c s="37" r="K15">
        <v>660300</v>
      </c>
      <c s="37" r="L15">
        <v>851100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114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4" r="C18">
        <v>28088</v>
      </c>
      <c s="34" r="D18">
        <v>35533</v>
      </c>
      <c s="34" r="E18">
        <v>34952</v>
      </c>
      <c s="34" r="F18">
        <v>36791</v>
      </c>
      <c s="34" r="G18">
        <v>39829</v>
      </c>
      <c s="34" r="H18">
        <v>45793</v>
      </c>
      <c s="34" r="I18">
        <v>51973</v>
      </c>
      <c s="34" r="J18">
        <v>50898</v>
      </c>
      <c s="34" r="K18">
        <v>51000</v>
      </c>
      <c s="34" r="L18">
        <v>52500</v>
      </c>
    </row>
    <row>
      <c s="29" r="A19">
        <v>10</v>
      </c>
      <c t="s" r="B19">
        <v>116</v>
      </c>
      <c s="34" r="C19">
        <v>23950</v>
      </c>
      <c s="34" r="D19">
        <v>26878</v>
      </c>
      <c s="34" r="E19">
        <v>28433</v>
      </c>
      <c s="34" r="F19">
        <v>28220</v>
      </c>
      <c s="34" r="G19">
        <v>29420</v>
      </c>
      <c s="34" r="H19">
        <v>33290</v>
      </c>
      <c s="34" r="I19">
        <v>31313</v>
      </c>
      <c s="34" r="J19">
        <v>31067</v>
      </c>
      <c s="34" r="K19">
        <v>32500</v>
      </c>
      <c s="34" r="L19">
        <v>32600</v>
      </c>
    </row>
    <row>
      <c s="29" r="A20">
        <v>11</v>
      </c>
      <c t="s" r="B20">
        <v>117</v>
      </c>
      <c s="25" r="C20">
        <v>7791</v>
      </c>
      <c s="25" r="D20">
        <v>6275</v>
      </c>
      <c s="34" r="E20">
        <v>10789</v>
      </c>
      <c s="34" r="F20">
        <v>12852</v>
      </c>
      <c s="34" r="G20">
        <v>14644</v>
      </c>
      <c s="34" r="H20">
        <v>15856</v>
      </c>
      <c s="34" r="I20">
        <v>10313</v>
      </c>
      <c s="34" r="J20">
        <v>11282</v>
      </c>
      <c s="34" r="K20">
        <v>11500</v>
      </c>
      <c s="34" r="L20">
        <v>15000</v>
      </c>
    </row>
    <row>
      <c s="29" r="A21">
        <v>12</v>
      </c>
      <c t="s" r="B21">
        <v>118</v>
      </c>
      <c s="34" r="C21">
        <v>27564</v>
      </c>
      <c s="34" r="D21">
        <v>27252</v>
      </c>
      <c s="34" r="E21">
        <v>32968</v>
      </c>
      <c s="34" r="F21">
        <v>33281</v>
      </c>
      <c s="34" r="G21">
        <v>33286</v>
      </c>
      <c s="34" r="H21">
        <v>38326</v>
      </c>
      <c s="34" r="I21">
        <v>36983</v>
      </c>
      <c s="34" r="J21">
        <v>38783</v>
      </c>
      <c s="34" r="K21">
        <v>38800</v>
      </c>
      <c s="34" r="L21">
        <v>38100</v>
      </c>
    </row>
    <row>
      <c s="29" r="A22">
        <v>13</v>
      </c>
      <c t="s" r="B22">
        <v>119</v>
      </c>
      <c s="34" r="C22">
        <v>47409</v>
      </c>
      <c s="34" r="D22">
        <v>68307</v>
      </c>
      <c s="34" r="E22">
        <v>75257</v>
      </c>
      <c s="34" r="F22">
        <v>72912</v>
      </c>
      <c s="34" r="G22">
        <v>69820</v>
      </c>
      <c s="34" r="H22">
        <v>94859</v>
      </c>
      <c s="34" r="I22">
        <v>64111</v>
      </c>
      <c s="34" r="J22">
        <v>58295</v>
      </c>
      <c s="34" r="K22">
        <v>84400</v>
      </c>
      <c s="35" r="L22">
        <v>106500</v>
      </c>
    </row>
    <row>
      <c s="29" r="A23">
        <v>14</v>
      </c>
      <c t="s" r="B23">
        <v>120</v>
      </c>
      <c s="25" r="C23">
        <v>2278</v>
      </c>
      <c s="25" r="D23">
        <v>7103</v>
      </c>
      <c s="25" r="E23">
        <v>1265</v>
      </c>
      <c s="25" r="F23">
        <v>6662</v>
      </c>
      <c s="25" r="G23">
        <v>8748</v>
      </c>
      <c s="25" r="H23">
        <v>6021</v>
      </c>
      <c s="25" r="I23">
        <v>7594</v>
      </c>
      <c s="23" r="J23">
        <v>160</v>
      </c>
      <c s="23" r="K23">
        <v>400</v>
      </c>
      <c s="25" r="L23">
        <v>8400</v>
      </c>
    </row>
    <row>
      <c s="29" r="A24">
        <v>15</v>
      </c>
      <c t="s" r="B24">
        <v>121</v>
      </c>
      <c s="23" r="C24">
        <v>745</v>
      </c>
      <c s="25" r="D24">
        <v>1732</v>
      </c>
      <c s="25" r="E24">
        <v>2431</v>
      </c>
      <c s="25" r="F24">
        <v>1833</v>
      </c>
      <c s="25" r="G24">
        <v>1303</v>
      </c>
      <c s="25" r="H24">
        <v>1352</v>
      </c>
      <c s="25" r="I24">
        <v>2273</v>
      </c>
      <c s="23" r="J24">
        <v>889</v>
      </c>
      <c s="25" r="K24">
        <v>2000</v>
      </c>
      <c s="25" r="L24">
        <v>2000</v>
      </c>
    </row>
    <row>
      <c s="29" r="A25">
        <v>16</v>
      </c>
      <c t="s" r="B25">
        <v>122</v>
      </c>
      <c s="25" r="C25">
        <v>9822</v>
      </c>
      <c s="34" r="D25">
        <v>11691</v>
      </c>
      <c s="34" r="E25">
        <v>12437</v>
      </c>
      <c s="34" r="F25">
        <v>13135</v>
      </c>
      <c s="34" r="G25">
        <v>14003</v>
      </c>
      <c s="34" r="H25">
        <v>14158</v>
      </c>
      <c s="34" r="I25">
        <v>17056</v>
      </c>
      <c s="34" r="J25">
        <v>16377</v>
      </c>
      <c s="34" r="K25">
        <v>16600</v>
      </c>
      <c s="34" r="L25">
        <v>17000</v>
      </c>
    </row>
    <row>
      <c s="29" r="A26">
        <v>17</v>
      </c>
      <c t="s" r="B26">
        <v>123</v>
      </c>
      <c s="25" r="C26">
        <v>6357</v>
      </c>
      <c s="25" r="D26">
        <v>8191</v>
      </c>
      <c s="25" r="E26">
        <v>9743</v>
      </c>
      <c s="25" r="F26">
        <v>8799</v>
      </c>
      <c s="25" r="G26">
        <v>7447</v>
      </c>
      <c s="34" r="H26">
        <v>11466</v>
      </c>
      <c s="34" r="I26">
        <v>13811</v>
      </c>
      <c s="34" r="J26">
        <v>13164</v>
      </c>
      <c s="34" r="K26">
        <v>12500</v>
      </c>
      <c s="34" r="L26">
        <v>13000</v>
      </c>
    </row>
    <row>
      <c s="29" r="A27">
        <v>18</v>
      </c>
      <c t="s" r="B27">
        <v>124</v>
      </c>
      <c s="25" r="C27">
        <v>3804</v>
      </c>
      <c s="25" r="D27">
        <v>3849</v>
      </c>
      <c s="25" r="E27">
        <v>4048</v>
      </c>
      <c s="25" r="F27">
        <v>4099</v>
      </c>
      <c s="25" r="G27">
        <v>4642</v>
      </c>
      <c s="25" r="H27">
        <v>4626</v>
      </c>
      <c s="25" r="I27">
        <v>4617</v>
      </c>
      <c s="25" r="J27">
        <v>5407</v>
      </c>
      <c s="25" r="K27">
        <v>5800</v>
      </c>
      <c s="25" r="L27">
        <v>6200</v>
      </c>
    </row>
    <row>
      <c s="29" r="A28">
        <v>19</v>
      </c>
      <c t="s" r="B28">
        <v>125</v>
      </c>
      <c s="34" r="C28">
        <v>10401</v>
      </c>
      <c s="25" r="D28">
        <v>9610</v>
      </c>
      <c s="34" r="E28">
        <v>11337</v>
      </c>
      <c s="25" r="F28">
        <v>7589</v>
      </c>
      <c s="25" r="G28">
        <v>7024</v>
      </c>
      <c s="25" r="H28">
        <v>9234</v>
      </c>
      <c s="34" r="I28">
        <v>13809</v>
      </c>
      <c s="34" r="J28">
        <v>12646</v>
      </c>
      <c s="34" r="K28">
        <v>13000</v>
      </c>
      <c s="34" r="L28">
        <v>13500</v>
      </c>
    </row>
    <row>
      <c s="29" r="A29">
        <v>20</v>
      </c>
      <c t="s" r="B29">
        <v>126</v>
      </c>
      <c t="s" r="C29"/>
      <c t="s" r="D29"/>
      <c t="s" r="E29"/>
      <c s="25" r="F29">
        <v>4067</v>
      </c>
      <c s="25" r="G29">
        <v>4867</v>
      </c>
      <c s="25" r="H29">
        <v>5657</v>
      </c>
      <c s="25" r="I29">
        <v>5618</v>
      </c>
      <c s="25" r="J29">
        <v>7412</v>
      </c>
      <c s="25" r="K29">
        <v>7000</v>
      </c>
      <c s="25" r="L29">
        <v>7200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3" r="C31">
        <v>508</v>
      </c>
      <c s="25" r="D31">
        <v>1297</v>
      </c>
      <c s="25" r="E31">
        <v>1020</v>
      </c>
      <c s="25" r="F31">
        <v>1048</v>
      </c>
      <c s="23" r="G31">
        <v>928</v>
      </c>
      <c s="25" r="H31">
        <v>1967</v>
      </c>
      <c s="25" r="I31">
        <v>2095</v>
      </c>
      <c s="23" r="J31">
        <v>698</v>
      </c>
      <c s="25" r="K31">
        <v>1800</v>
      </c>
      <c s="25" r="L31">
        <v>1800</v>
      </c>
    </row>
    <row>
      <c s="29" r="A32">
        <v>23</v>
      </c>
      <c t="s" r="B32">
        <v>129</v>
      </c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24</v>
      </c>
      <c t="s" r="B33">
        <v>130</v>
      </c>
      <c s="34" r="C33">
        <v>31406</v>
      </c>
      <c s="34" r="D33">
        <v>44844</v>
      </c>
      <c s="34" r="E33">
        <v>46331</v>
      </c>
      <c s="34" r="F33">
        <v>44500</v>
      </c>
      <c s="34" r="G33">
        <v>42317</v>
      </c>
      <c s="34" r="H33">
        <v>51600</v>
      </c>
      <c s="34" r="I33">
        <v>51514</v>
      </c>
      <c s="34" r="J33">
        <v>44037</v>
      </c>
      <c s="34" r="K33">
        <v>50000</v>
      </c>
      <c s="34" r="L33">
        <v>60000</v>
      </c>
    </row>
    <row>
      <c s="29" r="A34">
        <v>25</v>
      </c>
      <c t="s" r="B34">
        <v>131</v>
      </c>
      <c s="25" r="C34">
        <v>5017</v>
      </c>
      <c s="25" r="D34">
        <v>5915</v>
      </c>
      <c s="25" r="E34">
        <v>5843</v>
      </c>
      <c s="25" r="F34">
        <v>6621</v>
      </c>
      <c s="25" r="G34">
        <v>6297</v>
      </c>
      <c s="25" r="H34">
        <v>6600</v>
      </c>
      <c s="25" r="I34">
        <v>8077</v>
      </c>
      <c s="25" r="J34">
        <v>6325</v>
      </c>
      <c s="25" r="K34">
        <v>6500</v>
      </c>
      <c s="25" r="L34">
        <v>6800</v>
      </c>
    </row>
    <row>
      <c s="29" r="A35">
        <v>26</v>
      </c>
      <c t="s" r="B35">
        <v>132</v>
      </c>
      <c s="34" r="C35">
        <v>12974</v>
      </c>
      <c s="34" r="D35">
        <v>14242</v>
      </c>
      <c s="34" r="E35">
        <v>15018</v>
      </c>
      <c s="34" r="F35">
        <v>12273</v>
      </c>
      <c s="34" r="G35">
        <v>14537</v>
      </c>
      <c s="34" r="H35">
        <v>14063</v>
      </c>
      <c s="34" r="I35">
        <v>14007</v>
      </c>
      <c s="34" r="J35">
        <v>15530</v>
      </c>
      <c s="34" r="K35">
        <v>15500</v>
      </c>
      <c s="34" r="L35">
        <v>15900</v>
      </c>
    </row>
    <row>
      <c s="38" r="A36">
        <v>27</v>
      </c>
      <c s="20" t="s" r="B36">
        <v>133</v>
      </c>
      <c s="37" r="C36">
        <v>218114</v>
      </c>
      <c s="37" r="D36">
        <v>272719</v>
      </c>
      <c s="37" r="E36">
        <v>291872</v>
      </c>
      <c s="37" r="F36">
        <v>294682</v>
      </c>
      <c s="37" r="G36">
        <v>299112</v>
      </c>
      <c s="37" r="H36">
        <v>354868</v>
      </c>
      <c s="37" r="I36">
        <v>335164</v>
      </c>
      <c s="37" r="J36">
        <v>312970</v>
      </c>
      <c s="37" r="K36">
        <v>349300</v>
      </c>
      <c s="37" r="L36">
        <v>396500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5" r="C38">
        <v>6388</v>
      </c>
      <c s="25" r="D38">
        <v>6114</v>
      </c>
      <c s="25" r="E38">
        <v>7704</v>
      </c>
      <c s="25" r="F38">
        <v>7457</v>
      </c>
      <c s="25" r="G38">
        <v>8372</v>
      </c>
      <c s="25" r="H38">
        <v>8619</v>
      </c>
      <c s="25" r="I38">
        <v>9416</v>
      </c>
      <c s="34" r="J38">
        <v>10554</v>
      </c>
      <c s="34" r="K38">
        <v>11800</v>
      </c>
      <c s="34" r="L38">
        <v>12500</v>
      </c>
    </row>
    <row>
      <c s="29" r="A39">
        <v>29</v>
      </c>
      <c t="s" r="B39">
        <v>135</v>
      </c>
      <c s="25" r="C39">
        <v>2738</v>
      </c>
      <c s="25" r="D39">
        <v>2445</v>
      </c>
      <c s="25" r="E39">
        <v>2848</v>
      </c>
      <c s="25" r="F39">
        <v>1636</v>
      </c>
      <c s="25" r="G39">
        <v>3782</v>
      </c>
      <c s="25" r="H39">
        <v>3376</v>
      </c>
      <c s="25" r="I39">
        <v>3323</v>
      </c>
      <c s="25" r="J39">
        <v>3635</v>
      </c>
      <c s="25" r="K39">
        <v>3700</v>
      </c>
      <c s="25" r="L39">
        <v>3700</v>
      </c>
    </row>
    <row>
      <c s="29" r="A40">
        <v>30</v>
      </c>
      <c t="s" r="B40">
        <v>136</v>
      </c>
      <c s="34" r="C40">
        <v>14477</v>
      </c>
      <c s="34" r="D40">
        <v>15182</v>
      </c>
      <c s="34" r="E40">
        <v>15851</v>
      </c>
      <c s="34" r="F40">
        <v>16195</v>
      </c>
      <c s="34" r="G40">
        <v>16860</v>
      </c>
      <c s="34" r="H40">
        <v>18275</v>
      </c>
      <c s="34" r="I40">
        <v>18145</v>
      </c>
      <c s="34" r="J40">
        <v>20260</v>
      </c>
      <c s="34" r="K40">
        <v>21700</v>
      </c>
      <c s="34" r="L40">
        <v>24000</v>
      </c>
    </row>
    <row>
      <c s="29" r="A41">
        <v>31</v>
      </c>
      <c t="s" r="B41">
        <v>137</v>
      </c>
      <c s="25" r="C41">
        <v>4730</v>
      </c>
      <c s="25" r="D41">
        <v>4671</v>
      </c>
      <c s="25" r="E41">
        <v>4680</v>
      </c>
      <c s="25" r="F41">
        <v>2012</v>
      </c>
      <c s="25" r="G41">
        <v>2082</v>
      </c>
      <c t="s" r="H41"/>
      <c t="s" r="I41"/>
      <c t="s" r="J41"/>
      <c t="s" r="K41"/>
      <c t="s" r="L41"/>
    </row>
    <row>
      <c s="29" r="A42">
        <v>32</v>
      </c>
      <c t="s" r="B42">
        <v>138</v>
      </c>
      <c s="34" r="C42">
        <v>53957</v>
      </c>
      <c s="34" r="D42">
        <v>57407</v>
      </c>
      <c s="34" r="E42">
        <v>55603</v>
      </c>
      <c s="34" r="F42">
        <v>61925</v>
      </c>
      <c s="34" r="G42">
        <v>58639</v>
      </c>
      <c s="34" r="H42">
        <v>65807</v>
      </c>
      <c s="34" r="I42">
        <v>95684</v>
      </c>
      <c s="35" r="J42">
        <v>119690</v>
      </c>
      <c s="35" r="K42">
        <v>106400</v>
      </c>
      <c s="34" r="L42">
        <v>83100</v>
      </c>
    </row>
    <row>
      <c s="29" r="A43">
        <v>33</v>
      </c>
      <c t="s" r="B43">
        <v>139</v>
      </c>
      <c s="25" r="C43">
        <v>3596</v>
      </c>
      <c s="25" r="D43">
        <v>6529</v>
      </c>
      <c s="25" r="E43">
        <v>6918</v>
      </c>
      <c s="25" r="F43">
        <v>6221</v>
      </c>
      <c s="25" r="G43">
        <v>5797</v>
      </c>
      <c s="25" r="H43">
        <v>7805</v>
      </c>
      <c s="25" r="I43">
        <v>9761</v>
      </c>
      <c s="25" r="J43">
        <v>8388</v>
      </c>
      <c s="25" r="K43">
        <v>8500</v>
      </c>
      <c s="25" r="L43">
        <v>8700</v>
      </c>
    </row>
    <row>
      <c s="38" r="A44">
        <v>34</v>
      </c>
      <c s="20" t="s" r="B44">
        <v>140</v>
      </c>
      <c s="39" r="C44">
        <v>85886</v>
      </c>
      <c s="39" r="D44">
        <v>92348</v>
      </c>
      <c s="39" r="E44">
        <v>93604</v>
      </c>
      <c s="39" r="F44">
        <v>95446</v>
      </c>
      <c s="39" r="G44">
        <v>95532</v>
      </c>
      <c s="37" r="H44">
        <v>103882</v>
      </c>
      <c s="37" r="I44">
        <v>136329</v>
      </c>
      <c s="37" r="J44">
        <v>162527</v>
      </c>
      <c s="37" r="K44">
        <v>152100</v>
      </c>
      <c s="37" r="L44">
        <v>132000</v>
      </c>
    </row>
    <row>
      <c s="38" r="A45">
        <v>35</v>
      </c>
      <c s="20" t="s" r="B45">
        <v>141</v>
      </c>
      <c s="37" r="C45">
        <v>304000</v>
      </c>
      <c s="37" r="D45">
        <v>365067</v>
      </c>
      <c s="37" r="E45">
        <v>385476</v>
      </c>
      <c s="37" r="F45">
        <v>390128</v>
      </c>
      <c s="37" r="G45">
        <v>394644</v>
      </c>
      <c s="37" r="H45">
        <v>458750</v>
      </c>
      <c s="37" r="I45">
        <v>471493</v>
      </c>
      <c s="37" r="J45">
        <v>475497</v>
      </c>
      <c s="37" r="K45">
        <v>501400</v>
      </c>
      <c s="37" r="L45">
        <v>528500</v>
      </c>
    </row>
    <row>
      <c s="29" r="A46">
        <v>36</v>
      </c>
      <c t="s" r="B46">
        <v>142</v>
      </c>
      <c s="34" r="C46">
        <v>19327</v>
      </c>
      <c s="34" r="D46">
        <v>20748</v>
      </c>
      <c s="34" r="E46">
        <v>24669</v>
      </c>
      <c s="34" r="F46">
        <v>26943</v>
      </c>
      <c s="34" r="G46">
        <v>28734</v>
      </c>
      <c s="34" r="H46">
        <v>24128</v>
      </c>
      <c s="34" r="I46">
        <v>25647</v>
      </c>
      <c s="34" r="J46">
        <v>24934</v>
      </c>
      <c s="34" r="K46">
        <v>25000</v>
      </c>
      <c s="34" r="L46">
        <v>28000</v>
      </c>
    </row>
    <row>
      <c s="38" r="A47">
        <v>37</v>
      </c>
      <c s="20" t="s" r="B47">
        <v>143</v>
      </c>
      <c s="37" r="C47">
        <v>323327</v>
      </c>
      <c s="37" r="D47">
        <v>385815</v>
      </c>
      <c s="37" r="E47">
        <v>410145</v>
      </c>
      <c s="37" r="F47">
        <v>417071</v>
      </c>
      <c s="37" r="G47">
        <v>423378</v>
      </c>
      <c s="37" r="H47">
        <v>482878</v>
      </c>
      <c s="37" r="I47">
        <v>497140</v>
      </c>
      <c s="37" r="J47">
        <v>500431</v>
      </c>
      <c s="37" r="K47">
        <v>526400</v>
      </c>
      <c s="37" r="L47">
        <v>556500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37" r="C49">
        <v>145518</v>
      </c>
      <c s="37" r="D49">
        <v>179610</v>
      </c>
      <c s="37" r="E49">
        <v>155932</v>
      </c>
      <c s="37" r="F49">
        <v>137500</v>
      </c>
      <c s="37" r="G49">
        <v>110937</v>
      </c>
      <c s="37" r="H49">
        <v>198579</v>
      </c>
      <c s="39" r="I49">
        <v>81849</v>
      </c>
      <c s="39" r="J49">
        <v>58359</v>
      </c>
      <c s="37" r="K49">
        <v>133900</v>
      </c>
      <c s="37" r="L49">
        <v>294600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145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146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147</v>
      </c>
      <c s="30" r="C8">
        <v>13.79</v>
      </c>
      <c s="30" r="D8">
        <v>10.80</v>
      </c>
      <c s="30" r="E8">
        <v>11.73</v>
      </c>
      <c s="24" r="F8">
        <v>8.44</v>
      </c>
      <c s="24" r="G8">
        <v>6.46</v>
      </c>
      <c s="24" r="H8">
        <v>7.83</v>
      </c>
      <c s="24" r="I8">
        <v>6.29</v>
      </c>
      <c s="24" r="J8">
        <v>8.75</v>
      </c>
      <c s="30" r="K8">
        <v>11.21</v>
      </c>
      <c s="30" r="L8">
        <v>15.29</v>
      </c>
    </row>
    <row>
      <c s="22" r="A9">
        <v>2</v>
      </c>
      <c t="s" r="B9">
        <v>148</v>
      </c>
      <c s="30" r="C9">
        <v>81.43</v>
      </c>
      <c s="31" r="D9">
        <v>100.46</v>
      </c>
      <c s="31" r="E9">
        <v>114.56</v>
      </c>
      <c s="31" r="F9">
        <v>109.92</v>
      </c>
      <c s="30" r="G9">
        <v>96.80</v>
      </c>
      <c s="31" r="H9">
        <v>128.30</v>
      </c>
      <c s="31" r="I9">
        <v>107.55</v>
      </c>
      <c s="30" r="J9">
        <v>96.96</v>
      </c>
      <c s="31" r="K9">
        <v>114.08</v>
      </c>
      <c s="31" r="L9">
        <v>156.19</v>
      </c>
    </row>
    <row>
      <c s="22" r="A10">
        <v>3</v>
      </c>
      <c t="s" r="B10">
        <v>149</v>
      </c>
      <c s="30" r="C10">
        <v>95.22</v>
      </c>
      <c s="31" r="D10">
        <v>111.26</v>
      </c>
      <c s="31" r="E10">
        <v>126.29</v>
      </c>
      <c s="31" r="F10">
        <v>118.36</v>
      </c>
      <c s="31" r="G10">
        <v>103.26</v>
      </c>
      <c s="31" r="H10">
        <v>136.13</v>
      </c>
      <c s="31" r="I10">
        <v>113.84</v>
      </c>
      <c s="31" r="J10">
        <v>105.71</v>
      </c>
      <c s="31" r="K10">
        <v>125.29</v>
      </c>
      <c s="31" r="L10">
        <v>171.48</v>
      </c>
    </row>
    <row>
      <c s="22" r="A11">
        <v>4</v>
      </c>
      <c s="40" t="s" r="B11">
        <v>150</v>
      </c>
      <c s="30" r="C11">
        <v>10.16</v>
      </c>
      <c s="24" r="D11">
        <v>9.73</v>
      </c>
      <c s="30" r="E11">
        <v>11.94</v>
      </c>
      <c s="30" r="F11">
        <v>11.79</v>
      </c>
      <c s="30" r="G11">
        <v>11.13</v>
      </c>
      <c s="30" r="H11">
        <v>12.48</v>
      </c>
      <c s="30" r="I11">
        <v>13.04</v>
      </c>
      <c s="30" r="J11">
        <v>14.41</v>
      </c>
      <c s="30" r="K11">
        <v>14.26</v>
      </c>
      <c s="30" r="L11">
        <v>14.74</v>
      </c>
    </row>
    <row>
      <c s="22" r="A12">
        <v>5</v>
      </c>
      <c t="s" r="B12">
        <v>151</v>
      </c>
      <c s="30" r="C12">
        <v>90.46</v>
      </c>
      <c s="30" r="D12">
        <v>98.49</v>
      </c>
      <c s="30" r="E12">
        <v>82.70</v>
      </c>
      <c s="30" r="F12">
        <v>90.21</v>
      </c>
      <c s="30" r="G12">
        <v>85.97</v>
      </c>
      <c s="30" r="H12">
        <v>98.70</v>
      </c>
      <c s="30" r="I12">
        <v>94.28</v>
      </c>
      <c s="31" r="J12">
        <v>101.65</v>
      </c>
      <c s="31" r="K12">
        <v>122.68</v>
      </c>
      <c s="31" r="L12">
        <v>158.23</v>
      </c>
    </row>
    <row>
      <c s="22" r="A13">
        <v>6</v>
      </c>
      <c t="s" r="B13">
        <v>152</v>
      </c>
      <c s="31" r="C13">
        <v>152.73</v>
      </c>
      <c s="31" r="D13">
        <v>137.17</v>
      </c>
      <c s="31" r="E13">
        <v>149.37</v>
      </c>
      <c s="31" r="F13">
        <v>139.00</v>
      </c>
      <c s="31" r="G13">
        <v>161.21</v>
      </c>
      <c s="31" r="H13">
        <v>155.06</v>
      </c>
      <c s="31" r="I13">
        <v>166.26</v>
      </c>
      <c s="31" r="J13">
        <v>173.31</v>
      </c>
      <c s="31" r="K13">
        <v>185.19</v>
      </c>
      <c s="31" r="L13">
        <v>194.44</v>
      </c>
    </row>
    <row>
      <c s="22" r="A14">
        <v>7</v>
      </c>
      <c t="s" r="B14">
        <v>153</v>
      </c>
      <c t="s" r="C14"/>
      <c t="s" r="D14"/>
      <c t="s" r="E14"/>
      <c t="s" r="F14"/>
      <c t="s" r="G14"/>
      <c t="s" r="H14"/>
      <c t="s" r="I14"/>
      <c t="s" r="J14"/>
      <c t="s" r="K14"/>
      <c t="s" r="L14"/>
    </row>
    <row>
      <c s="36" r="A15">
        <v>8</v>
      </c>
      <c s="20" t="s" r="B15">
        <v>154</v>
      </c>
      <c s="41" r="C15">
        <v>96.35</v>
      </c>
      <c s="42" r="D15">
        <v>108.65</v>
      </c>
      <c s="42" r="E15">
        <v>109.77</v>
      </c>
      <c s="42" r="F15">
        <v>108.42</v>
      </c>
      <c s="41" r="G15">
        <v>99.28</v>
      </c>
      <c s="42" r="H15">
        <v>123.23</v>
      </c>
      <c s="42" r="I15">
        <v>108.83</v>
      </c>
      <c s="42" r="J15">
        <v>108.95</v>
      </c>
      <c s="42" r="K15">
        <v>129.09</v>
      </c>
      <c s="42" r="L15">
        <v>169.95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155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24" r="C18">
        <v>5.77</v>
      </c>
      <c s="24" r="D18">
        <v>6.83</v>
      </c>
      <c s="24" r="E18">
        <v>6.78</v>
      </c>
      <c s="24" r="F18">
        <v>7.19</v>
      </c>
      <c s="24" r="G18">
        <v>7.40</v>
      </c>
      <c s="24" r="H18">
        <v>8.28</v>
      </c>
      <c s="24" r="I18">
        <v>9.77</v>
      </c>
      <c s="24" r="J18">
        <v>9.92</v>
      </c>
      <c s="24" r="K18">
        <v>9.97</v>
      </c>
      <c s="30" r="L18">
        <v>10.48</v>
      </c>
    </row>
    <row>
      <c s="29" r="A19">
        <v>10</v>
      </c>
      <c t="s" r="B19">
        <v>116</v>
      </c>
      <c s="24" r="C19">
        <v>4.92</v>
      </c>
      <c s="24" r="D19">
        <v>5.16</v>
      </c>
      <c s="24" r="E19">
        <v>5.51</v>
      </c>
      <c s="24" r="F19">
        <v>5.52</v>
      </c>
      <c s="24" r="G19">
        <v>5.47</v>
      </c>
      <c s="24" r="H19">
        <v>6.02</v>
      </c>
      <c s="24" r="I19">
        <v>5.89</v>
      </c>
      <c s="24" r="J19">
        <v>6.06</v>
      </c>
      <c s="24" r="K19">
        <v>6.35</v>
      </c>
      <c s="24" r="L19">
        <v>6.51</v>
      </c>
    </row>
    <row>
      <c s="29" r="A20">
        <v>11</v>
      </c>
      <c t="s" r="B20">
        <v>117</v>
      </c>
      <c s="24" r="C20">
        <v>1.60</v>
      </c>
      <c s="24" r="D20">
        <v>1.21</v>
      </c>
      <c s="24" r="E20">
        <v>2.09</v>
      </c>
      <c s="24" r="F20">
        <v>2.51</v>
      </c>
      <c s="24" r="G20">
        <v>2.72</v>
      </c>
      <c s="24" r="H20">
        <v>2.87</v>
      </c>
      <c s="24" r="I20">
        <v>1.94</v>
      </c>
      <c s="24" r="J20">
        <v>2.20</v>
      </c>
      <c s="24" r="K20">
        <v>2.25</v>
      </c>
      <c s="24" r="L20">
        <v>3.00</v>
      </c>
    </row>
    <row>
      <c s="29" r="A21">
        <v>12</v>
      </c>
      <c t="s" r="B21">
        <v>118</v>
      </c>
      <c s="24" r="C21">
        <v>5.66</v>
      </c>
      <c s="24" r="D21">
        <v>5.24</v>
      </c>
      <c s="24" r="E21">
        <v>6.39</v>
      </c>
      <c s="24" r="F21">
        <v>6.51</v>
      </c>
      <c s="24" r="G21">
        <v>6.18</v>
      </c>
      <c s="24" r="H21">
        <v>6.93</v>
      </c>
      <c s="24" r="I21">
        <v>6.95</v>
      </c>
      <c s="24" r="J21">
        <v>7.56</v>
      </c>
      <c s="24" r="K21">
        <v>7.59</v>
      </c>
      <c s="24" r="L21">
        <v>7.61</v>
      </c>
    </row>
    <row>
      <c s="29" r="A22">
        <v>13</v>
      </c>
      <c t="s" r="B22">
        <v>119</v>
      </c>
      <c s="24" r="C22">
        <v>9.74</v>
      </c>
      <c s="30" r="D22">
        <v>13.13</v>
      </c>
      <c s="30" r="E22">
        <v>14.59</v>
      </c>
      <c s="30" r="F22">
        <v>14.25</v>
      </c>
      <c s="30" r="G22">
        <v>12.97</v>
      </c>
      <c s="30" r="H22">
        <v>17.15</v>
      </c>
      <c s="30" r="I22">
        <v>12.05</v>
      </c>
      <c s="30" r="J22">
        <v>11.37</v>
      </c>
      <c s="30" r="K22">
        <v>16.50</v>
      </c>
      <c s="30" r="L22">
        <v>21.27</v>
      </c>
    </row>
    <row>
      <c s="29" r="A23">
        <v>14</v>
      </c>
      <c t="s" r="B23">
        <v>120</v>
      </c>
      <c s="24" r="C23">
        <v>0.47</v>
      </c>
      <c s="24" r="D23">
        <v>1.36</v>
      </c>
      <c s="24" r="E23">
        <v>0.25</v>
      </c>
      <c s="24" r="F23">
        <v>1.30</v>
      </c>
      <c s="24" r="G23">
        <v>1.63</v>
      </c>
      <c s="24" r="H23">
        <v>1.09</v>
      </c>
      <c s="24" r="I23">
        <v>1.43</v>
      </c>
      <c s="24" r="J23">
        <v>0.03</v>
      </c>
      <c s="24" r="K23">
        <v>0.08</v>
      </c>
      <c s="24" r="L23">
        <v>1.68</v>
      </c>
    </row>
    <row>
      <c s="29" r="A24">
        <v>15</v>
      </c>
      <c t="s" r="B24">
        <v>121</v>
      </c>
      <c s="24" r="C24">
        <v>0.15</v>
      </c>
      <c s="24" r="D24">
        <v>0.33</v>
      </c>
      <c s="24" r="E24">
        <v>0.47</v>
      </c>
      <c s="24" r="F24">
        <v>0.36</v>
      </c>
      <c s="24" r="G24">
        <v>0.24</v>
      </c>
      <c s="24" r="H24">
        <v>0.24</v>
      </c>
      <c s="24" r="I24">
        <v>0.43</v>
      </c>
      <c s="24" r="J24">
        <v>0.17</v>
      </c>
      <c s="24" r="K24">
        <v>0.39</v>
      </c>
      <c s="24" r="L24">
        <v>0.40</v>
      </c>
    </row>
    <row>
      <c s="29" r="A25">
        <v>16</v>
      </c>
      <c t="s" r="B25">
        <v>122</v>
      </c>
      <c s="24" r="C25">
        <v>2.02</v>
      </c>
      <c s="24" r="D25">
        <v>2.25</v>
      </c>
      <c s="24" r="E25">
        <v>2.41</v>
      </c>
      <c s="24" r="F25">
        <v>2.57</v>
      </c>
      <c s="24" r="G25">
        <v>2.60</v>
      </c>
      <c s="24" r="H25">
        <v>2.56</v>
      </c>
      <c s="24" r="I25">
        <v>3.21</v>
      </c>
      <c s="24" r="J25">
        <v>3.19</v>
      </c>
      <c s="24" r="K25">
        <v>3.25</v>
      </c>
      <c s="24" r="L25">
        <v>3.39</v>
      </c>
    </row>
    <row>
      <c s="29" r="A26">
        <v>17</v>
      </c>
      <c t="s" r="B26">
        <v>123</v>
      </c>
      <c s="24" r="C26">
        <v>1.31</v>
      </c>
      <c s="24" r="D26">
        <v>1.57</v>
      </c>
      <c s="24" r="E26">
        <v>1.89</v>
      </c>
      <c s="24" r="F26">
        <v>1.72</v>
      </c>
      <c s="24" r="G26">
        <v>1.38</v>
      </c>
      <c s="24" r="H26">
        <v>2.07</v>
      </c>
      <c s="24" r="I26">
        <v>2.60</v>
      </c>
      <c s="24" r="J26">
        <v>2.57</v>
      </c>
      <c s="24" r="K26">
        <v>2.44</v>
      </c>
      <c s="24" r="L26">
        <v>2.60</v>
      </c>
    </row>
    <row>
      <c s="29" r="A27">
        <v>18</v>
      </c>
      <c t="s" r="B27">
        <v>124</v>
      </c>
      <c s="24" r="C27">
        <v>0.78</v>
      </c>
      <c s="24" r="D27">
        <v>0.74</v>
      </c>
      <c s="24" r="E27">
        <v>0.78</v>
      </c>
      <c s="24" r="F27">
        <v>0.80</v>
      </c>
      <c s="24" r="G27">
        <v>0.86</v>
      </c>
      <c s="24" r="H27">
        <v>0.84</v>
      </c>
      <c s="24" r="I27">
        <v>0.87</v>
      </c>
      <c s="24" r="J27">
        <v>1.05</v>
      </c>
      <c s="24" r="K27">
        <v>1.13</v>
      </c>
      <c s="24" r="L27">
        <v>1.24</v>
      </c>
    </row>
    <row>
      <c s="29" r="A28">
        <v>19</v>
      </c>
      <c t="s" r="B28">
        <v>125</v>
      </c>
      <c s="24" r="C28">
        <v>2.14</v>
      </c>
      <c s="24" r="D28">
        <v>1.85</v>
      </c>
      <c s="24" r="E28">
        <v>2.20</v>
      </c>
      <c s="24" r="F28">
        <v>1.48</v>
      </c>
      <c s="24" r="G28">
        <v>1.31</v>
      </c>
      <c s="24" r="H28">
        <v>1.67</v>
      </c>
      <c s="24" r="I28">
        <v>2.60</v>
      </c>
      <c s="24" r="J28">
        <v>2.47</v>
      </c>
      <c s="24" r="K28">
        <v>2.54</v>
      </c>
      <c s="24" r="L28">
        <v>2.70</v>
      </c>
    </row>
    <row>
      <c s="29" r="A29">
        <v>20</v>
      </c>
      <c t="s" r="B29">
        <v>126</v>
      </c>
      <c t="s" r="C29"/>
      <c t="s" r="D29"/>
      <c t="s" r="E29"/>
      <c s="24" r="F29">
        <v>0.80</v>
      </c>
      <c s="24" r="G29">
        <v>0.90</v>
      </c>
      <c s="24" r="H29">
        <v>1.02</v>
      </c>
      <c s="24" r="I29">
        <v>1.06</v>
      </c>
      <c s="24" r="J29">
        <v>1.45</v>
      </c>
      <c s="24" r="K29">
        <v>1.37</v>
      </c>
      <c s="24" r="L29">
        <v>1.44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0.10</v>
      </c>
      <c s="24" r="D31">
        <v>0.25</v>
      </c>
      <c s="24" r="E31">
        <v>0.20</v>
      </c>
      <c s="24" r="F31">
        <v>0.20</v>
      </c>
      <c s="24" r="G31">
        <v>0.17</v>
      </c>
      <c s="24" r="H31">
        <v>0.36</v>
      </c>
      <c s="24" r="I31">
        <v>0.39</v>
      </c>
      <c s="24" r="J31">
        <v>0.14</v>
      </c>
      <c s="24" r="K31">
        <v>0.35</v>
      </c>
      <c s="24" r="L31">
        <v>0.36</v>
      </c>
    </row>
    <row>
      <c s="29" r="A32">
        <v>23</v>
      </c>
      <c t="s" r="B32">
        <v>129</v>
      </c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24</v>
      </c>
      <c t="s" r="B33">
        <v>130</v>
      </c>
      <c s="24" r="C33">
        <v>6.45</v>
      </c>
      <c s="24" r="D33">
        <v>8.62</v>
      </c>
      <c s="24" r="E33">
        <v>8.98</v>
      </c>
      <c s="24" r="F33">
        <v>8.70</v>
      </c>
      <c s="24" r="G33">
        <v>7.86</v>
      </c>
      <c s="24" r="H33">
        <v>9.33</v>
      </c>
      <c s="24" r="I33">
        <v>9.68</v>
      </c>
      <c s="24" r="J33">
        <v>8.59</v>
      </c>
      <c s="24" r="K33">
        <v>9.78</v>
      </c>
      <c s="30" r="L33">
        <v>11.98</v>
      </c>
    </row>
    <row>
      <c s="29" r="A34">
        <v>25</v>
      </c>
      <c t="s" r="B34">
        <v>131</v>
      </c>
      <c s="24" r="C34">
        <v>1.03</v>
      </c>
      <c s="24" r="D34">
        <v>1.14</v>
      </c>
      <c s="24" r="E34">
        <v>1.13</v>
      </c>
      <c s="24" r="F34">
        <v>1.29</v>
      </c>
      <c s="24" r="G34">
        <v>1.17</v>
      </c>
      <c s="24" r="H34">
        <v>1.19</v>
      </c>
      <c s="24" r="I34">
        <v>1.52</v>
      </c>
      <c s="24" r="J34">
        <v>1.23</v>
      </c>
      <c s="24" r="K34">
        <v>1.27</v>
      </c>
      <c s="24" r="L34">
        <v>1.36</v>
      </c>
    </row>
    <row>
      <c s="29" r="A35">
        <v>26</v>
      </c>
      <c t="s" r="B35">
        <v>132</v>
      </c>
      <c s="24" r="C35">
        <v>2.67</v>
      </c>
      <c s="24" r="D35">
        <v>2.74</v>
      </c>
      <c s="24" r="E35">
        <v>2.91</v>
      </c>
      <c s="24" r="F35">
        <v>2.40</v>
      </c>
      <c s="24" r="G35">
        <v>2.70</v>
      </c>
      <c s="24" r="H35">
        <v>2.54</v>
      </c>
      <c s="24" r="I35">
        <v>2.63</v>
      </c>
      <c s="24" r="J35">
        <v>3.03</v>
      </c>
      <c s="24" r="K35">
        <v>3.03</v>
      </c>
      <c s="24" r="L35">
        <v>3.17</v>
      </c>
    </row>
    <row>
      <c s="38" r="A36">
        <v>27</v>
      </c>
      <c s="20" t="s" r="B36">
        <v>133</v>
      </c>
      <c s="41" r="C36">
        <v>44.82</v>
      </c>
      <c s="41" r="D36">
        <v>52.41</v>
      </c>
      <c s="41" r="E36">
        <v>56.60</v>
      </c>
      <c s="41" r="F36">
        <v>57.61</v>
      </c>
      <c s="41" r="G36">
        <v>55.58</v>
      </c>
      <c s="41" r="H36">
        <v>64.17</v>
      </c>
      <c s="41" r="I36">
        <v>63.00</v>
      </c>
      <c s="41" r="J36">
        <v>61.02</v>
      </c>
      <c s="41" r="K36">
        <v>68.29</v>
      </c>
      <c s="41" r="L36">
        <v>79.17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24" r="C38">
        <v>1.31</v>
      </c>
      <c s="24" r="D38">
        <v>1.17</v>
      </c>
      <c s="24" r="E38">
        <v>1.49</v>
      </c>
      <c s="24" r="F38">
        <v>1.46</v>
      </c>
      <c s="24" r="G38">
        <v>1.56</v>
      </c>
      <c s="24" r="H38">
        <v>1.56</v>
      </c>
      <c s="24" r="I38">
        <v>1.77</v>
      </c>
      <c s="24" r="J38">
        <v>2.06</v>
      </c>
      <c s="24" r="K38">
        <v>2.31</v>
      </c>
      <c s="24" r="L38">
        <v>2.50</v>
      </c>
    </row>
    <row>
      <c s="29" r="A39">
        <v>29</v>
      </c>
      <c t="s" r="B39">
        <v>135</v>
      </c>
      <c s="24" r="C39">
        <v>0.56</v>
      </c>
      <c s="24" r="D39">
        <v>0.47</v>
      </c>
      <c s="24" r="E39">
        <v>0.55</v>
      </c>
      <c s="24" r="F39">
        <v>0.32</v>
      </c>
      <c s="24" r="G39">
        <v>0.70</v>
      </c>
      <c s="24" r="H39">
        <v>0.61</v>
      </c>
      <c s="24" r="I39">
        <v>0.62</v>
      </c>
      <c s="24" r="J39">
        <v>0.71</v>
      </c>
      <c s="24" r="K39">
        <v>0.72</v>
      </c>
      <c s="24" r="L39">
        <v>0.74</v>
      </c>
    </row>
    <row>
      <c s="29" r="A40">
        <v>30</v>
      </c>
      <c t="s" r="B40">
        <v>136</v>
      </c>
      <c s="24" r="C40">
        <v>2.98</v>
      </c>
      <c s="24" r="D40">
        <v>2.92</v>
      </c>
      <c s="24" r="E40">
        <v>3.07</v>
      </c>
      <c s="24" r="F40">
        <v>3.17</v>
      </c>
      <c s="24" r="G40">
        <v>3.13</v>
      </c>
      <c s="24" r="H40">
        <v>3.30</v>
      </c>
      <c s="24" r="I40">
        <v>3.41</v>
      </c>
      <c s="24" r="J40">
        <v>3.95</v>
      </c>
      <c s="24" r="K40">
        <v>4.24</v>
      </c>
      <c s="24" r="L40">
        <v>4.79</v>
      </c>
    </row>
    <row>
      <c s="29" r="A41">
        <v>31</v>
      </c>
      <c t="s" r="B41">
        <v>137</v>
      </c>
      <c s="24" r="C41">
        <v>0.97</v>
      </c>
      <c s="24" r="D41">
        <v>0.90</v>
      </c>
      <c s="24" r="E41">
        <v>0.91</v>
      </c>
      <c s="24" r="F41">
        <v>0.39</v>
      </c>
      <c s="24" r="G41">
        <v>0.39</v>
      </c>
      <c t="s" r="H41"/>
      <c t="s" r="I41"/>
      <c t="s" r="J41"/>
      <c t="s" r="K41"/>
      <c t="s" r="L41"/>
    </row>
    <row>
      <c s="29" r="A42">
        <v>32</v>
      </c>
      <c t="s" r="B42">
        <v>138</v>
      </c>
      <c s="30" r="C42">
        <v>11.09</v>
      </c>
      <c s="30" r="D42">
        <v>11.03</v>
      </c>
      <c s="30" r="E42">
        <v>10.78</v>
      </c>
      <c s="30" r="F42">
        <v>12.11</v>
      </c>
      <c s="30" r="G42">
        <v>10.90</v>
      </c>
      <c s="30" r="H42">
        <v>11.90</v>
      </c>
      <c s="30" r="I42">
        <v>17.99</v>
      </c>
      <c s="30" r="J42">
        <v>23.34</v>
      </c>
      <c s="30" r="K42">
        <v>20.80</v>
      </c>
      <c s="30" r="L42">
        <v>16.59</v>
      </c>
    </row>
    <row>
      <c s="29" r="A43">
        <v>33</v>
      </c>
      <c t="s" r="B43">
        <v>139</v>
      </c>
      <c s="24" r="C43">
        <v>0.74</v>
      </c>
      <c s="24" r="D43">
        <v>1.25</v>
      </c>
      <c s="24" r="E43">
        <v>1.34</v>
      </c>
      <c s="24" r="F43">
        <v>1.22</v>
      </c>
      <c s="24" r="G43">
        <v>1.08</v>
      </c>
      <c s="24" r="H43">
        <v>1.41</v>
      </c>
      <c s="24" r="I43">
        <v>1.83</v>
      </c>
      <c s="24" r="J43">
        <v>1.64</v>
      </c>
      <c s="24" r="K43">
        <v>1.66</v>
      </c>
      <c s="24" r="L43">
        <v>1.74</v>
      </c>
    </row>
    <row>
      <c s="38" r="A44">
        <v>34</v>
      </c>
      <c s="20" t="s" r="B44">
        <v>140</v>
      </c>
      <c s="41" r="C44">
        <v>17.65</v>
      </c>
      <c s="41" r="D44">
        <v>17.75</v>
      </c>
      <c s="41" r="E44">
        <v>18.15</v>
      </c>
      <c s="41" r="F44">
        <v>18.66</v>
      </c>
      <c s="41" r="G44">
        <v>17.75</v>
      </c>
      <c s="41" r="H44">
        <v>18.79</v>
      </c>
      <c s="41" r="I44">
        <v>25.63</v>
      </c>
      <c s="41" r="J44">
        <v>31.69</v>
      </c>
      <c s="41" r="K44">
        <v>29.74</v>
      </c>
      <c s="41" r="L44">
        <v>26.36</v>
      </c>
    </row>
    <row>
      <c s="38" r="A45">
        <v>35</v>
      </c>
      <c s="20" t="s" r="B45">
        <v>141</v>
      </c>
      <c s="41" r="C45">
        <v>62.47</v>
      </c>
      <c s="41" r="D45">
        <v>70.15</v>
      </c>
      <c s="41" r="E45">
        <v>74.75</v>
      </c>
      <c s="41" r="F45">
        <v>76.27</v>
      </c>
      <c s="41" r="G45">
        <v>73.33</v>
      </c>
      <c s="41" r="H45">
        <v>82.96</v>
      </c>
      <c s="41" r="I45">
        <v>88.63</v>
      </c>
      <c s="41" r="J45">
        <v>92.71</v>
      </c>
      <c s="41" r="K45">
        <v>98.03</v>
      </c>
      <c s="42" r="L45">
        <v>105.53</v>
      </c>
    </row>
    <row>
      <c s="29" r="A46">
        <v>36</v>
      </c>
      <c t="s" r="B46">
        <v>142</v>
      </c>
      <c s="24" r="C46">
        <v>3.97</v>
      </c>
      <c s="24" r="D46">
        <v>3.99</v>
      </c>
      <c s="24" r="E46">
        <v>4.78</v>
      </c>
      <c s="24" r="F46">
        <v>5.27</v>
      </c>
      <c s="24" r="G46">
        <v>5.34</v>
      </c>
      <c s="24" r="H46">
        <v>4.36</v>
      </c>
      <c s="24" r="I46">
        <v>4.82</v>
      </c>
      <c s="24" r="J46">
        <v>4.86</v>
      </c>
      <c s="24" r="K46">
        <v>4.89</v>
      </c>
      <c s="24" r="L46">
        <v>5.59</v>
      </c>
    </row>
    <row>
      <c s="38" r="A47">
        <v>37</v>
      </c>
      <c s="20" t="s" r="B47">
        <v>143</v>
      </c>
      <c s="41" r="C47">
        <v>66.45</v>
      </c>
      <c s="41" r="D47">
        <v>74.14</v>
      </c>
      <c s="41" r="E47">
        <v>79.53</v>
      </c>
      <c s="41" r="F47">
        <v>81.54</v>
      </c>
      <c s="41" r="G47">
        <v>78.67</v>
      </c>
      <c s="41" r="H47">
        <v>87.32</v>
      </c>
      <c s="41" r="I47">
        <v>93.45</v>
      </c>
      <c s="41" r="J47">
        <v>97.57</v>
      </c>
      <c s="42" r="K47">
        <v>102.91</v>
      </c>
      <c s="42" r="L47">
        <v>111.12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1" r="C49">
        <v>29.91</v>
      </c>
      <c s="41" r="D49">
        <v>34.51</v>
      </c>
      <c s="41" r="E49">
        <v>30.24</v>
      </c>
      <c s="41" r="F49">
        <v>26.88</v>
      </c>
      <c s="41" r="G49">
        <v>20.61</v>
      </c>
      <c s="41" r="H49">
        <v>35.91</v>
      </c>
      <c s="41" r="I49">
        <v>15.39</v>
      </c>
      <c s="41" r="J49">
        <v>11.38</v>
      </c>
      <c s="41" r="K49">
        <v>26.18</v>
      </c>
      <c s="41" r="L49">
        <v>58.83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156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157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106</v>
      </c>
      <c s="30" r="C8">
        <v>60.71</v>
      </c>
      <c s="30" r="D8">
        <v>45.57</v>
      </c>
      <c s="30" r="E8">
        <v>48.34</v>
      </c>
      <c s="30" r="F8">
        <v>35.77</v>
      </c>
      <c s="30" r="G8">
        <v>27.94</v>
      </c>
      <c s="30" r="H8">
        <v>33.26</v>
      </c>
      <c s="30" r="I8">
        <v>25.48</v>
      </c>
      <c s="30" r="J8">
        <v>34.88</v>
      </c>
      <c s="30" r="K8">
        <v>45.19</v>
      </c>
      <c s="30" r="L8">
        <v>58.52</v>
      </c>
    </row>
    <row>
      <c s="22" r="A9">
        <v>2</v>
      </c>
      <c t="s" r="B9">
        <v>107</v>
      </c>
      <c s="31" r="C9">
        <v>358.50</v>
      </c>
      <c s="31" r="D9">
        <v>423.92</v>
      </c>
      <c s="31" r="E9">
        <v>472.27</v>
      </c>
      <c s="31" r="F9">
        <v>465.92</v>
      </c>
      <c s="31" r="G9">
        <v>418.51</v>
      </c>
      <c s="31" r="H9">
        <v>545.15</v>
      </c>
      <c s="31" r="I9">
        <v>435.74</v>
      </c>
      <c s="31" r="J9">
        <v>386.68</v>
      </c>
      <c s="31" r="K9">
        <v>459.70</v>
      </c>
      <c s="31" r="L9">
        <v>597.93</v>
      </c>
    </row>
    <row>
      <c s="22" r="A10">
        <v>3</v>
      </c>
      <c t="s" r="B10">
        <v>108</v>
      </c>
      <c s="31" r="C10">
        <v>310.89</v>
      </c>
      <c s="31" r="D10">
        <v>350.93</v>
      </c>
      <c s="31" r="E10">
        <v>291.17</v>
      </c>
      <c s="31" r="F10">
        <v>304.36</v>
      </c>
      <c s="31" r="G10">
        <v>290.59</v>
      </c>
      <c s="31" r="H10">
        <v>328.17</v>
      </c>
      <c s="31" r="I10">
        <v>327.29</v>
      </c>
      <c s="31" r="J10">
        <v>358.88</v>
      </c>
      <c s="31" r="K10">
        <v>425.48</v>
      </c>
      <c s="31" r="L10">
        <v>555.56</v>
      </c>
    </row>
    <row>
      <c s="22" r="A11">
        <v>4</v>
      </c>
      <c t="s" r="B11">
        <v>109</v>
      </c>
      <c s="24" r="C11">
        <v>9.17</v>
      </c>
      <c s="24" r="D11">
        <v>7.44</v>
      </c>
      <c s="24" r="E11">
        <v>9.14</v>
      </c>
      <c s="24" r="F11">
        <v>9.60</v>
      </c>
      <c s="30" r="G11">
        <v>11.18</v>
      </c>
      <c s="30" r="H11">
        <v>11.58</v>
      </c>
      <c s="30" r="I11">
        <v>12.83</v>
      </c>
      <c s="30" r="J11">
        <v>13.87</v>
      </c>
      <c s="30" r="K11">
        <v>14.81</v>
      </c>
      <c s="30" r="L11">
        <v>15.56</v>
      </c>
    </row>
    <row>
      <c s="22" r="A12">
        <v>5</v>
      </c>
      <c t="s" r="B12">
        <v>110</v>
      </c>
      <c t="s" r="C12"/>
      <c t="s" r="D12"/>
      <c t="s" r="E12"/>
      <c t="s" r="F12"/>
      <c t="s" r="G12"/>
      <c t="s" r="H12"/>
      <c t="s" r="I12"/>
      <c t="s" r="J12"/>
      <c t="s" r="K12"/>
      <c t="s" r="L12"/>
    </row>
    <row>
      <c s="22" r="A13">
        <v>6</v>
      </c>
      <c t="s" r="B13">
        <v>111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7</v>
      </c>
      <c t="s" r="B14">
        <v>112</v>
      </c>
      <c s="30" r="C14">
        <v>21.83</v>
      </c>
      <c s="30" r="D14">
        <v>23.68</v>
      </c>
      <c s="30" r="E14">
        <v>23.98</v>
      </c>
      <c s="30" r="F14">
        <v>17.04</v>
      </c>
      <c s="30" r="G14">
        <v>23.90</v>
      </c>
      <c s="30" r="H14">
        <v>24.38</v>
      </c>
      <c s="30" r="I14">
        <v>25.79</v>
      </c>
      <c s="30" r="J14">
        <v>33.54</v>
      </c>
      <c s="30" r="K14">
        <v>33.04</v>
      </c>
      <c s="30" r="L14">
        <v>33.33</v>
      </c>
    </row>
    <row>
      <c s="36" r="A15">
        <v>8</v>
      </c>
      <c s="20" t="s" r="B15">
        <v>113</v>
      </c>
      <c s="42" r="C15">
        <v>761.11</v>
      </c>
      <c s="42" r="D15">
        <v>851.54</v>
      </c>
      <c s="42" r="E15">
        <v>844.89</v>
      </c>
      <c s="42" r="F15">
        <v>832.69</v>
      </c>
      <c s="42" r="G15">
        <v>772.13</v>
      </c>
      <c s="42" r="H15">
        <v>942.54</v>
      </c>
      <c s="42" r="I15">
        <v>827.13</v>
      </c>
      <c s="42" r="J15">
        <v>827.84</v>
      </c>
      <c s="42" r="K15">
        <v>978.22</v>
      </c>
      <c s="43" r="L15">
        <v>1260.89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t="s" r="A17"/>
      <c s="20" t="s" r="B17">
        <v>158</v>
      </c>
      <c t="s" r="C17"/>
      <c t="s" r="D17"/>
      <c t="s" r="E17"/>
      <c t="s" r="F17"/>
      <c t="s" r="G17"/>
      <c t="s" r="H17"/>
      <c t="s" r="I17"/>
      <c t="s" r="J17"/>
      <c t="s" r="K17"/>
      <c t="s" r="L17"/>
    </row>
    <row>
      <c s="22" r="A18">
        <v>9</v>
      </c>
      <c t="s" r="B18">
        <v>115</v>
      </c>
      <c s="30" r="C18">
        <v>45.60</v>
      </c>
      <c s="30" r="D18">
        <v>53.51</v>
      </c>
      <c s="30" r="E18">
        <v>52.17</v>
      </c>
      <c s="30" r="F18">
        <v>55.24</v>
      </c>
      <c s="30" r="G18">
        <v>57.56</v>
      </c>
      <c s="30" r="H18">
        <v>63.34</v>
      </c>
      <c s="30" r="I18">
        <v>74.25</v>
      </c>
      <c s="30" r="J18">
        <v>75.40</v>
      </c>
      <c s="30" r="K18">
        <v>75.56</v>
      </c>
      <c s="30" r="L18">
        <v>77.78</v>
      </c>
    </row>
    <row>
      <c s="29" r="A19">
        <v>10</v>
      </c>
      <c t="s" r="B19">
        <v>116</v>
      </c>
      <c s="30" r="C19">
        <v>38.88</v>
      </c>
      <c s="30" r="D19">
        <v>40.48</v>
      </c>
      <c s="30" r="E19">
        <v>42.44</v>
      </c>
      <c s="30" r="F19">
        <v>42.37</v>
      </c>
      <c s="30" r="G19">
        <v>42.51</v>
      </c>
      <c s="30" r="H19">
        <v>46.04</v>
      </c>
      <c s="30" r="I19">
        <v>44.73</v>
      </c>
      <c s="30" r="J19">
        <v>46.03</v>
      </c>
      <c s="30" r="K19">
        <v>48.15</v>
      </c>
      <c s="30" r="L19">
        <v>48.30</v>
      </c>
    </row>
    <row>
      <c s="29" r="A20">
        <v>11</v>
      </c>
      <c t="s" r="B20">
        <v>117</v>
      </c>
      <c s="30" r="C20">
        <v>12.65</v>
      </c>
      <c s="24" r="D20">
        <v>9.45</v>
      </c>
      <c s="30" r="E20">
        <v>16.10</v>
      </c>
      <c s="30" r="F20">
        <v>19.30</v>
      </c>
      <c s="30" r="G20">
        <v>21.16</v>
      </c>
      <c s="30" r="H20">
        <v>21.93</v>
      </c>
      <c s="30" r="I20">
        <v>14.73</v>
      </c>
      <c s="30" r="J20">
        <v>16.71</v>
      </c>
      <c s="30" r="K20">
        <v>17.04</v>
      </c>
      <c s="30" r="L20">
        <v>22.22</v>
      </c>
    </row>
    <row>
      <c s="29" r="A21">
        <v>12</v>
      </c>
      <c t="s" r="B21">
        <v>118</v>
      </c>
      <c s="30" r="C21">
        <v>44.75</v>
      </c>
      <c s="30" r="D21">
        <v>41.04</v>
      </c>
      <c s="30" r="E21">
        <v>49.21</v>
      </c>
      <c s="30" r="F21">
        <v>49.97</v>
      </c>
      <c s="30" r="G21">
        <v>48.10</v>
      </c>
      <c s="30" r="H21">
        <v>53.01</v>
      </c>
      <c s="30" r="I21">
        <v>52.83</v>
      </c>
      <c s="30" r="J21">
        <v>57.46</v>
      </c>
      <c s="30" r="K21">
        <v>57.48</v>
      </c>
      <c s="30" r="L21">
        <v>56.44</v>
      </c>
    </row>
    <row>
      <c s="29" r="A22">
        <v>13</v>
      </c>
      <c t="s" r="B22">
        <v>119</v>
      </c>
      <c s="30" r="C22">
        <v>76.96</v>
      </c>
      <c s="31" r="D22">
        <v>102.87</v>
      </c>
      <c s="31" r="E22">
        <v>112.32</v>
      </c>
      <c s="31" r="F22">
        <v>109.48</v>
      </c>
      <c s="31" r="G22">
        <v>100.90</v>
      </c>
      <c s="31" r="H22">
        <v>131.20</v>
      </c>
      <c s="30" r="I22">
        <v>91.59</v>
      </c>
      <c s="30" r="J22">
        <v>86.36</v>
      </c>
      <c s="31" r="K22">
        <v>125.04</v>
      </c>
      <c s="31" r="L22">
        <v>157.78</v>
      </c>
    </row>
    <row>
      <c s="29" r="A23">
        <v>14</v>
      </c>
      <c t="s" r="B23">
        <v>120</v>
      </c>
      <c s="24" r="C23">
        <v>3.70</v>
      </c>
      <c s="30" r="D23">
        <v>10.70</v>
      </c>
      <c s="24" r="E23">
        <v>1.89</v>
      </c>
      <c s="30" r="F23">
        <v>10.00</v>
      </c>
      <c s="30" r="G23">
        <v>12.64</v>
      </c>
      <c s="24" r="H23">
        <v>8.33</v>
      </c>
      <c s="30" r="I23">
        <v>10.85</v>
      </c>
      <c s="24" r="J23">
        <v>0.24</v>
      </c>
      <c s="24" r="K23">
        <v>0.59</v>
      </c>
      <c s="30" r="L23">
        <v>12.44</v>
      </c>
    </row>
    <row>
      <c s="29" r="A24">
        <v>15</v>
      </c>
      <c t="s" r="B24">
        <v>121</v>
      </c>
      <c s="24" r="C24">
        <v>1.21</v>
      </c>
      <c s="24" r="D24">
        <v>2.61</v>
      </c>
      <c s="24" r="E24">
        <v>3.63</v>
      </c>
      <c s="24" r="F24">
        <v>2.75</v>
      </c>
      <c s="24" r="G24">
        <v>1.88</v>
      </c>
      <c s="24" r="H24">
        <v>1.87</v>
      </c>
      <c s="24" r="I24">
        <v>3.25</v>
      </c>
      <c s="24" r="J24">
        <v>1.32</v>
      </c>
      <c s="24" r="K24">
        <v>2.96</v>
      </c>
      <c s="24" r="L24">
        <v>2.96</v>
      </c>
    </row>
    <row>
      <c s="29" r="A25">
        <v>16</v>
      </c>
      <c t="s" r="B25">
        <v>122</v>
      </c>
      <c s="30" r="C25">
        <v>15.94</v>
      </c>
      <c s="30" r="D25">
        <v>17.61</v>
      </c>
      <c s="30" r="E25">
        <v>18.56</v>
      </c>
      <c s="30" r="F25">
        <v>19.72</v>
      </c>
      <c s="30" r="G25">
        <v>20.24</v>
      </c>
      <c s="30" r="H25">
        <v>19.58</v>
      </c>
      <c s="30" r="I25">
        <v>24.37</v>
      </c>
      <c s="30" r="J25">
        <v>24.26</v>
      </c>
      <c s="30" r="K25">
        <v>24.59</v>
      </c>
      <c s="30" r="L25">
        <v>25.19</v>
      </c>
    </row>
    <row>
      <c s="29" r="A26">
        <v>17</v>
      </c>
      <c t="s" r="B26">
        <v>123</v>
      </c>
      <c s="30" r="C26">
        <v>10.32</v>
      </c>
      <c s="30" r="D26">
        <v>12.34</v>
      </c>
      <c s="30" r="E26">
        <v>14.54</v>
      </c>
      <c s="30" r="F26">
        <v>13.21</v>
      </c>
      <c s="30" r="G26">
        <v>10.76</v>
      </c>
      <c s="30" r="H26">
        <v>15.86</v>
      </c>
      <c s="30" r="I26">
        <v>19.73</v>
      </c>
      <c s="30" r="J26">
        <v>19.50</v>
      </c>
      <c s="30" r="K26">
        <v>18.52</v>
      </c>
      <c s="30" r="L26">
        <v>19.26</v>
      </c>
    </row>
    <row>
      <c s="29" r="A27">
        <v>18</v>
      </c>
      <c t="s" r="B27">
        <v>124</v>
      </c>
      <c s="24" r="C27">
        <v>6.18</v>
      </c>
      <c s="24" r="D27">
        <v>5.80</v>
      </c>
      <c s="24" r="E27">
        <v>6.04</v>
      </c>
      <c s="24" r="F27">
        <v>6.15</v>
      </c>
      <c s="24" r="G27">
        <v>6.71</v>
      </c>
      <c s="24" r="H27">
        <v>6.40</v>
      </c>
      <c s="24" r="I27">
        <v>6.60</v>
      </c>
      <c s="24" r="J27">
        <v>8.01</v>
      </c>
      <c s="24" r="K27">
        <v>8.59</v>
      </c>
      <c s="24" r="L27">
        <v>9.19</v>
      </c>
    </row>
    <row>
      <c s="29" r="A28">
        <v>19</v>
      </c>
      <c t="s" r="B28">
        <v>125</v>
      </c>
      <c s="30" r="C28">
        <v>16.88</v>
      </c>
      <c s="30" r="D28">
        <v>14.47</v>
      </c>
      <c s="30" r="E28">
        <v>16.92</v>
      </c>
      <c s="30" r="F28">
        <v>11.39</v>
      </c>
      <c s="30" r="G28">
        <v>10.15</v>
      </c>
      <c s="30" r="H28">
        <v>12.77</v>
      </c>
      <c s="30" r="I28">
        <v>19.73</v>
      </c>
      <c s="30" r="J28">
        <v>18.73</v>
      </c>
      <c s="30" r="K28">
        <v>19.26</v>
      </c>
      <c s="30" r="L28">
        <v>20.00</v>
      </c>
    </row>
    <row>
      <c s="29" r="A29">
        <v>20</v>
      </c>
      <c t="s" r="B29">
        <v>126</v>
      </c>
      <c t="s" r="C29"/>
      <c t="s" r="D29"/>
      <c t="s" r="E29"/>
      <c s="24" r="F29">
        <v>6.11</v>
      </c>
      <c s="24" r="G29">
        <v>7.03</v>
      </c>
      <c s="24" r="H29">
        <v>7.82</v>
      </c>
      <c s="24" r="I29">
        <v>8.03</v>
      </c>
      <c s="30" r="J29">
        <v>10.98</v>
      </c>
      <c s="30" r="K29">
        <v>10.37</v>
      </c>
      <c s="30" r="L29">
        <v>10.67</v>
      </c>
    </row>
    <row>
      <c s="29" r="A30">
        <v>21</v>
      </c>
      <c t="s" r="B30">
        <v>127</v>
      </c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s="29" r="A31">
        <v>22</v>
      </c>
      <c t="s" r="B31">
        <v>128</v>
      </c>
      <c s="24" r="C31">
        <v>0.82</v>
      </c>
      <c s="24" r="D31">
        <v>1.95</v>
      </c>
      <c s="24" r="E31">
        <v>1.52</v>
      </c>
      <c s="24" r="F31">
        <v>1.57</v>
      </c>
      <c s="24" r="G31">
        <v>1.34</v>
      </c>
      <c s="24" r="H31">
        <v>2.72</v>
      </c>
      <c s="24" r="I31">
        <v>2.99</v>
      </c>
      <c s="24" r="J31">
        <v>1.03</v>
      </c>
      <c s="24" r="K31">
        <v>2.67</v>
      </c>
      <c s="24" r="L31">
        <v>2.67</v>
      </c>
    </row>
    <row>
      <c s="29" r="A32">
        <v>23</v>
      </c>
      <c t="s" r="B32">
        <v>129</v>
      </c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24</v>
      </c>
      <c t="s" r="B33">
        <v>130</v>
      </c>
      <c s="30" r="C33">
        <v>50.98</v>
      </c>
      <c s="30" r="D33">
        <v>67.54</v>
      </c>
      <c s="30" r="E33">
        <v>69.15</v>
      </c>
      <c s="30" r="F33">
        <v>66.82</v>
      </c>
      <c s="30" r="G33">
        <v>61.15</v>
      </c>
      <c s="30" r="H33">
        <v>71.37</v>
      </c>
      <c s="30" r="I33">
        <v>73.59</v>
      </c>
      <c s="30" r="J33">
        <v>65.24</v>
      </c>
      <c s="30" r="K33">
        <v>74.07</v>
      </c>
      <c s="30" r="L33">
        <v>88.89</v>
      </c>
    </row>
    <row>
      <c s="29" r="A34">
        <v>25</v>
      </c>
      <c t="s" r="B34">
        <v>131</v>
      </c>
      <c s="24" r="C34">
        <v>8.14</v>
      </c>
      <c s="24" r="D34">
        <v>8.91</v>
      </c>
      <c s="24" r="E34">
        <v>8.72</v>
      </c>
      <c s="24" r="F34">
        <v>9.94</v>
      </c>
      <c s="24" r="G34">
        <v>9.10</v>
      </c>
      <c s="24" r="H34">
        <v>9.13</v>
      </c>
      <c s="30" r="I34">
        <v>11.54</v>
      </c>
      <c s="24" r="J34">
        <v>9.37</v>
      </c>
      <c s="24" r="K34">
        <v>9.63</v>
      </c>
      <c s="30" r="L34">
        <v>10.07</v>
      </c>
    </row>
    <row>
      <c s="29" r="A35">
        <v>26</v>
      </c>
      <c t="s" r="B35">
        <v>132</v>
      </c>
      <c s="30" r="C35">
        <v>21.06</v>
      </c>
      <c s="30" r="D35">
        <v>21.45</v>
      </c>
      <c s="30" r="E35">
        <v>22.41</v>
      </c>
      <c s="30" r="F35">
        <v>18.43</v>
      </c>
      <c s="30" r="G35">
        <v>21.01</v>
      </c>
      <c s="30" r="H35">
        <v>19.45</v>
      </c>
      <c s="30" r="I35">
        <v>20.01</v>
      </c>
      <c s="30" r="J35">
        <v>23.01</v>
      </c>
      <c s="30" r="K35">
        <v>22.96</v>
      </c>
      <c s="30" r="L35">
        <v>23.56</v>
      </c>
    </row>
    <row>
      <c s="38" r="A36">
        <v>27</v>
      </c>
      <c s="20" t="s" r="B36">
        <v>133</v>
      </c>
      <c s="42" r="C36">
        <v>354.08</v>
      </c>
      <c s="42" r="D36">
        <v>410.72</v>
      </c>
      <c s="42" r="E36">
        <v>435.63</v>
      </c>
      <c s="42" r="F36">
        <v>442.47</v>
      </c>
      <c s="42" r="G36">
        <v>432.24</v>
      </c>
      <c s="42" r="H36">
        <v>490.83</v>
      </c>
      <c s="42" r="I36">
        <v>478.81</v>
      </c>
      <c s="42" r="J36">
        <v>463.66</v>
      </c>
      <c s="42" r="K36">
        <v>517.48</v>
      </c>
      <c s="42" r="L36">
        <v>587.41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s="29" r="A38">
        <v>28</v>
      </c>
      <c t="s" r="B38">
        <v>134</v>
      </c>
      <c s="30" r="C38">
        <v>10.37</v>
      </c>
      <c s="24" r="D38">
        <v>9.21</v>
      </c>
      <c s="30" r="E38">
        <v>11.50</v>
      </c>
      <c s="30" r="F38">
        <v>11.20</v>
      </c>
      <c s="30" r="G38">
        <v>12.10</v>
      </c>
      <c s="30" r="H38">
        <v>11.92</v>
      </c>
      <c s="30" r="I38">
        <v>13.45</v>
      </c>
      <c s="30" r="J38">
        <v>15.64</v>
      </c>
      <c s="30" r="K38">
        <v>17.48</v>
      </c>
      <c s="30" r="L38">
        <v>18.52</v>
      </c>
    </row>
    <row>
      <c s="29" r="A39">
        <v>29</v>
      </c>
      <c t="s" r="B39">
        <v>135</v>
      </c>
      <c s="24" r="C39">
        <v>4.44</v>
      </c>
      <c s="24" r="D39">
        <v>3.68</v>
      </c>
      <c s="24" r="E39">
        <v>4.25</v>
      </c>
      <c s="24" r="F39">
        <v>2.46</v>
      </c>
      <c s="24" r="G39">
        <v>5.47</v>
      </c>
      <c s="24" r="H39">
        <v>4.67</v>
      </c>
      <c s="24" r="I39">
        <v>4.75</v>
      </c>
      <c s="24" r="J39">
        <v>5.39</v>
      </c>
      <c s="24" r="K39">
        <v>5.48</v>
      </c>
      <c s="24" r="L39">
        <v>5.48</v>
      </c>
    </row>
    <row>
      <c s="29" r="A40">
        <v>30</v>
      </c>
      <c t="s" r="B40">
        <v>136</v>
      </c>
      <c s="30" r="C40">
        <v>23.50</v>
      </c>
      <c s="30" r="D40">
        <v>22.86</v>
      </c>
      <c s="30" r="E40">
        <v>23.66</v>
      </c>
      <c s="30" r="F40">
        <v>24.32</v>
      </c>
      <c s="30" r="G40">
        <v>24.36</v>
      </c>
      <c s="30" r="H40">
        <v>25.28</v>
      </c>
      <c s="30" r="I40">
        <v>25.92</v>
      </c>
      <c s="30" r="J40">
        <v>30.01</v>
      </c>
      <c s="30" r="K40">
        <v>32.15</v>
      </c>
      <c s="30" r="L40">
        <v>35.56</v>
      </c>
    </row>
    <row>
      <c s="29" r="A41">
        <v>31</v>
      </c>
      <c t="s" r="B41">
        <v>137</v>
      </c>
      <c s="24" r="C41">
        <v>7.68</v>
      </c>
      <c s="24" r="D41">
        <v>7.03</v>
      </c>
      <c s="24" r="E41">
        <v>6.99</v>
      </c>
      <c s="24" r="F41">
        <v>3.02</v>
      </c>
      <c s="24" r="G41">
        <v>3.01</v>
      </c>
      <c t="s" r="H41"/>
      <c t="s" r="I41"/>
      <c t="s" r="J41"/>
      <c t="s" r="K41"/>
      <c t="s" r="L41"/>
    </row>
    <row>
      <c s="29" r="A42">
        <v>32</v>
      </c>
      <c t="s" r="B42">
        <v>138</v>
      </c>
      <c s="30" r="C42">
        <v>87.59</v>
      </c>
      <c s="30" r="D42">
        <v>86.46</v>
      </c>
      <c s="30" r="E42">
        <v>82.99</v>
      </c>
      <c s="30" r="F42">
        <v>92.98</v>
      </c>
      <c s="30" r="G42">
        <v>84.74</v>
      </c>
      <c s="30" r="H42">
        <v>91.02</v>
      </c>
      <c s="31" r="I42">
        <v>136.69</v>
      </c>
      <c s="31" r="J42">
        <v>177.32</v>
      </c>
      <c s="31" r="K42">
        <v>157.63</v>
      </c>
      <c s="31" r="L42">
        <v>123.11</v>
      </c>
    </row>
    <row>
      <c s="29" r="A43">
        <v>33</v>
      </c>
      <c t="s" r="B43">
        <v>139</v>
      </c>
      <c s="24" r="C43">
        <v>5.84</v>
      </c>
      <c s="24" r="D43">
        <v>9.83</v>
      </c>
      <c s="30" r="E43">
        <v>10.33</v>
      </c>
      <c s="24" r="F43">
        <v>9.34</v>
      </c>
      <c s="24" r="G43">
        <v>8.38</v>
      </c>
      <c s="30" r="H43">
        <v>10.80</v>
      </c>
      <c s="30" r="I43">
        <v>13.94</v>
      </c>
      <c s="30" r="J43">
        <v>12.43</v>
      </c>
      <c s="30" r="K43">
        <v>12.59</v>
      </c>
      <c s="30" r="L43">
        <v>12.89</v>
      </c>
    </row>
    <row>
      <c s="38" r="A44">
        <v>34</v>
      </c>
      <c s="20" t="s" r="B44">
        <v>140</v>
      </c>
      <c s="42" r="C44">
        <v>139.43</v>
      </c>
      <c s="42" r="D44">
        <v>139.08</v>
      </c>
      <c s="42" r="E44">
        <v>139.71</v>
      </c>
      <c s="42" r="F44">
        <v>143.31</v>
      </c>
      <c s="42" r="G44">
        <v>138.05</v>
      </c>
      <c s="42" r="H44">
        <v>143.68</v>
      </c>
      <c s="42" r="I44">
        <v>194.76</v>
      </c>
      <c s="42" r="J44">
        <v>240.78</v>
      </c>
      <c s="42" r="K44">
        <v>225.33</v>
      </c>
      <c s="42" r="L44">
        <v>195.56</v>
      </c>
    </row>
    <row>
      <c s="38" r="A45">
        <v>35</v>
      </c>
      <c s="20" t="s" r="B45">
        <v>141</v>
      </c>
      <c s="42" r="C45">
        <v>493.51</v>
      </c>
      <c s="42" r="D45">
        <v>549.80</v>
      </c>
      <c s="42" r="E45">
        <v>575.34</v>
      </c>
      <c s="42" r="F45">
        <v>585.78</v>
      </c>
      <c s="42" r="G45">
        <v>570.29</v>
      </c>
      <c s="42" r="H45">
        <v>634.51</v>
      </c>
      <c s="42" r="I45">
        <v>673.56</v>
      </c>
      <c s="42" r="J45">
        <v>704.44</v>
      </c>
      <c s="42" r="K45">
        <v>742.81</v>
      </c>
      <c s="42" r="L45">
        <v>782.96</v>
      </c>
    </row>
    <row>
      <c s="29" r="A46">
        <v>36</v>
      </c>
      <c t="s" r="B46">
        <v>142</v>
      </c>
      <c s="30" r="C46">
        <v>31.38</v>
      </c>
      <c s="30" r="D46">
        <v>31.25</v>
      </c>
      <c s="30" r="E46">
        <v>36.82</v>
      </c>
      <c s="30" r="F46">
        <v>40.45</v>
      </c>
      <c s="30" r="G46">
        <v>41.52</v>
      </c>
      <c s="30" r="H46">
        <v>33.37</v>
      </c>
      <c s="30" r="I46">
        <v>36.64</v>
      </c>
      <c s="30" r="J46">
        <v>36.94</v>
      </c>
      <c s="30" r="K46">
        <v>37.04</v>
      </c>
      <c s="30" r="L46">
        <v>41.48</v>
      </c>
    </row>
    <row>
      <c s="38" r="A47">
        <v>37</v>
      </c>
      <c s="20" t="s" r="B47">
        <v>143</v>
      </c>
      <c s="42" r="C47">
        <v>524.88</v>
      </c>
      <c s="42" r="D47">
        <v>581.05</v>
      </c>
      <c s="42" r="E47">
        <v>612.16</v>
      </c>
      <c s="42" r="F47">
        <v>626.23</v>
      </c>
      <c s="42" r="G47">
        <v>611.82</v>
      </c>
      <c s="42" r="H47">
        <v>667.88</v>
      </c>
      <c s="42" r="I47">
        <v>710.20</v>
      </c>
      <c s="42" r="J47">
        <v>741.38</v>
      </c>
      <c s="42" r="K47">
        <v>779.85</v>
      </c>
      <c s="42" r="L47">
        <v>824.44</v>
      </c>
    </row>
    <row>
      <c t="s" r="A48"/>
      <c t="s" r="B48"/>
      <c t="s" r="C48"/>
      <c t="s" r="D48"/>
      <c t="s" r="E48"/>
      <c t="s" r="F48"/>
      <c t="s" r="G48"/>
      <c t="s" r="H48"/>
      <c t="s" r="I48"/>
      <c t="s" r="J48"/>
      <c t="s" r="K48"/>
      <c t="s" r="L48"/>
    </row>
    <row>
      <c s="38" r="A49">
        <v>38</v>
      </c>
      <c s="20" t="s" r="B49">
        <v>144</v>
      </c>
      <c s="42" r="C49">
        <v>236.23</v>
      </c>
      <c s="42" r="D49">
        <v>270.50</v>
      </c>
      <c s="42" r="E49">
        <v>232.73</v>
      </c>
      <c s="42" r="F49">
        <v>206.46</v>
      </c>
      <c s="42" r="G49">
        <v>160.31</v>
      </c>
      <c s="42" r="H49">
        <v>274.66</v>
      </c>
      <c s="42" r="I49">
        <v>116.93</v>
      </c>
      <c s="41" r="J49">
        <v>86.46</v>
      </c>
      <c s="42" r="K49">
        <v>198.37</v>
      </c>
      <c s="42" r="L49">
        <v>436.44</v>
      </c>
    </row>
    <row>
      <c t="s" r="A50"/>
      <c t="s" r="B50"/>
      <c t="s" r="C50"/>
      <c t="s" r="D50"/>
      <c t="s" r="E50"/>
      <c t="s" r="F50"/>
      <c t="s" r="G50"/>
      <c t="s" r="H50"/>
      <c t="s" r="I50"/>
      <c t="s" r="J50"/>
      <c t="s" r="K50"/>
      <c t="s" r="L50"/>
    </row>
    <row>
      <c t="s" r="A51"/>
      <c s="21" t="s" r="B51">
        <v>102</v>
      </c>
      <c s="33" r="C51">
        <f>_xlfn.HYPERLINK("mailto:econ@beeflambnz.com","econ@beeflambnz.com")</f>
      </c>
      <c t="s" r="D51"/>
      <c t="s" r="E51"/>
      <c s="19" t="s" r="F51">
        <v>54</v>
      </c>
      <c t="s" r="G51"/>
      <c t="s" r="H51"/>
      <c t="s" r="I51"/>
      <c t="s" r="J51"/>
      <c t="s" r="K51"/>
      <c s="21" t="s" r="L51">
        <v>103</v>
      </c>
    </row>
  </sheetData>
  <mergeCells count="1">
    <mergeCell ref="C51:E51"/>
  </mergeCells>
  <hyperlinks>
    <hyperlink ref="L2" location="Notes!A1" display="Notes tab"/>
    <hyperlink ref="F5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159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44" r="C8">
        <v>4036806</v>
      </c>
      <c s="44" r="D8">
        <v>4936939</v>
      </c>
      <c s="44" r="E8">
        <v>5287864</v>
      </c>
      <c s="44" r="F8">
        <v>5838781</v>
      </c>
      <c s="44" r="G8">
        <v>7218642</v>
      </c>
      <c s="44" r="H8">
        <v>8516379</v>
      </c>
      <c s="44" r="I8">
        <v>8040786</v>
      </c>
      <c s="44" r="J8">
        <v>7791982</v>
      </c>
      <c s="44" r="K8">
        <v>7791982</v>
      </c>
      <c s="44" r="L8">
        <v>7791982</v>
      </c>
    </row>
    <row>
      <c s="22" r="A9">
        <v>2</v>
      </c>
      <c t="s" r="B9">
        <v>162</v>
      </c>
      <c s="34" r="C9">
        <v>38506</v>
      </c>
      <c s="34" r="D9">
        <v>40379</v>
      </c>
      <c s="34" r="E9">
        <v>49101</v>
      </c>
      <c s="34" r="F9">
        <v>57507</v>
      </c>
      <c s="34" r="G9">
        <v>50584</v>
      </c>
      <c s="34" r="H9">
        <v>47442</v>
      </c>
      <c s="34" r="I9">
        <v>56954</v>
      </c>
      <c s="34" r="J9">
        <v>51492</v>
      </c>
      <c s="34" r="K9">
        <v>51492</v>
      </c>
      <c s="34" r="L9">
        <v>51492</v>
      </c>
    </row>
    <row>
      <c s="22" r="A10">
        <v>3</v>
      </c>
      <c t="s" r="B10">
        <v>163</v>
      </c>
      <c s="34" r="C10">
        <v>31041</v>
      </c>
      <c s="34" r="D10">
        <v>34121</v>
      </c>
      <c s="34" r="E10">
        <v>45008</v>
      </c>
      <c s="34" r="F10">
        <v>40966</v>
      </c>
      <c s="34" r="G10">
        <v>33437</v>
      </c>
      <c s="34" r="H10">
        <v>40577</v>
      </c>
      <c s="34" r="I10">
        <v>39188</v>
      </c>
      <c s="34" r="J10">
        <v>37587</v>
      </c>
      <c s="34" r="K10">
        <v>37587</v>
      </c>
      <c s="34" r="L10">
        <v>37587</v>
      </c>
    </row>
    <row>
      <c s="22" r="A11">
        <v>4</v>
      </c>
      <c t="s" r="B11">
        <v>164</v>
      </c>
      <c s="35" r="C11">
        <v>377614</v>
      </c>
      <c s="35" r="D11">
        <v>461865</v>
      </c>
      <c s="35" r="E11">
        <v>529801</v>
      </c>
      <c s="35" r="F11">
        <v>456522</v>
      </c>
      <c s="35" r="G11">
        <v>523459</v>
      </c>
      <c s="35" r="H11">
        <v>620049</v>
      </c>
      <c s="35" r="I11">
        <v>528525</v>
      </c>
      <c s="35" r="J11">
        <v>403490</v>
      </c>
      <c s="35" r="K11">
        <v>495612</v>
      </c>
      <c s="35" r="L11">
        <v>732673</v>
      </c>
    </row>
    <row>
      <c s="22" r="A12">
        <v>5</v>
      </c>
      <c t="s" r="B12">
        <v>165</v>
      </c>
      <c s="35" r="C12">
        <v>550198</v>
      </c>
      <c s="35" r="D12">
        <v>601292</v>
      </c>
      <c s="35" r="E12">
        <v>541417</v>
      </c>
      <c s="35" r="F12">
        <v>449108</v>
      </c>
      <c s="35" r="G12">
        <v>472213</v>
      </c>
      <c s="35" r="H12">
        <v>536643</v>
      </c>
      <c s="35" r="I12">
        <v>612291</v>
      </c>
      <c s="35" r="J12">
        <v>552680</v>
      </c>
      <c s="35" r="K12">
        <v>720747</v>
      </c>
      <c s="35" r="L12">
        <v>803328</v>
      </c>
    </row>
    <row>
      <c s="22" r="A13">
        <v>6</v>
      </c>
      <c t="s" r="B13">
        <v>166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7</v>
      </c>
      <c t="s" r="B14">
        <v>167</v>
      </c>
      <c s="29" r="C14">
        <v>23</v>
      </c>
      <c t="s" r="D14"/>
      <c s="29" r="E14">
        <v>42</v>
      </c>
      <c s="29" r="F14">
        <v>31</v>
      </c>
      <c s="29" r="G14">
        <v>18</v>
      </c>
      <c s="29" r="H14">
        <v>13</v>
      </c>
      <c t="s" r="I14"/>
      <c t="s" r="J14"/>
      <c t="s" r="K14"/>
      <c t="s" r="L14"/>
    </row>
    <row>
      <c s="20" t="s" r="A15"/>
      <c s="20" t="s" r="B15">
        <v>168</v>
      </c>
      <c s="45" r="C15">
        <v>5034188</v>
      </c>
      <c s="45" r="D15">
        <v>6074596</v>
      </c>
      <c s="45" r="E15">
        <v>6453233</v>
      </c>
      <c s="45" r="F15">
        <v>6842915</v>
      </c>
      <c s="45" r="G15">
        <v>8298353</v>
      </c>
      <c s="45" r="H15">
        <v>9761103</v>
      </c>
      <c s="45" r="I15">
        <v>9277744</v>
      </c>
      <c s="45" r="J15">
        <v>8837231</v>
      </c>
      <c s="45" r="K15">
        <v>8669670</v>
      </c>
      <c s="45" r="L15">
        <v>8988412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5" r="C17">
        <v>125623</v>
      </c>
      <c s="35" r="D17">
        <v>117115</v>
      </c>
      <c s="35" r="E17">
        <v>116361</v>
      </c>
      <c s="35" r="F17">
        <v>105907</v>
      </c>
      <c s="35" r="G17">
        <v>107876</v>
      </c>
      <c s="35" r="H17">
        <v>143143</v>
      </c>
      <c s="35" r="I17">
        <v>139637</v>
      </c>
      <c s="35" r="J17">
        <v>101429</v>
      </c>
      <c s="35" r="K17">
        <v>128070</v>
      </c>
      <c s="35" r="L17">
        <v>123045</v>
      </c>
    </row>
    <row>
      <c s="22" r="A18">
        <v>9</v>
      </c>
      <c t="s" r="B18">
        <v>170</v>
      </c>
      <c s="35" r="C18">
        <v>151285</v>
      </c>
      <c s="34" r="D18">
        <v>86585</v>
      </c>
      <c s="34" r="E18">
        <v>59830</v>
      </c>
      <c s="34" r="F18">
        <v>18362</v>
      </c>
      <c s="34" r="G18">
        <v>18449</v>
      </c>
      <c s="34" r="H18">
        <v>29761</v>
      </c>
      <c s="25" r="I18">
        <v>6522</v>
      </c>
      <c s="34" r="J18">
        <v>14373</v>
      </c>
      <c s="34" r="K18">
        <v>13014</v>
      </c>
      <c s="25" r="L18">
        <v>7432</v>
      </c>
    </row>
    <row>
      <c s="29" r="A19">
        <v>10</v>
      </c>
      <c t="s" r="B19">
        <v>171</v>
      </c>
      <c s="25" r="C19">
        <v>4129</v>
      </c>
      <c s="25" r="D19">
        <v>1818</v>
      </c>
      <c t="s" r="E19"/>
      <c s="34" r="F19">
        <v>-1406</v>
      </c>
      <c t="s" r="G19"/>
      <c t="s" r="H19"/>
      <c s="25" r="I19">
        <v>2143</v>
      </c>
      <c s="25" r="J19">
        <v>2143</v>
      </c>
      <c s="25" r="K19">
        <v>1429</v>
      </c>
      <c s="25" r="L19">
        <v>1905</v>
      </c>
    </row>
    <row>
      <c s="29" r="A20">
        <v>11</v>
      </c>
      <c t="s" r="B20">
        <v>172</v>
      </c>
      <c s="35" r="C20">
        <v>172876</v>
      </c>
      <c s="35" r="D20">
        <v>179770</v>
      </c>
      <c s="35" r="E20">
        <v>204741</v>
      </c>
      <c s="35" r="F20">
        <v>201938</v>
      </c>
      <c s="35" r="G20">
        <v>249300</v>
      </c>
      <c s="35" r="H20">
        <v>286812</v>
      </c>
      <c s="35" r="I20">
        <v>297229</v>
      </c>
      <c s="35" r="J20">
        <v>458853</v>
      </c>
      <c s="35" r="K20">
        <v>528704</v>
      </c>
      <c s="35" r="L20">
        <v>609335</v>
      </c>
    </row>
    <row>
      <c s="29" r="A21">
        <v>12</v>
      </c>
      <c t="s" r="B21">
        <v>173</v>
      </c>
      <c s="34" r="C21">
        <v>45477</v>
      </c>
      <c s="34" r="D21">
        <v>83158</v>
      </c>
      <c s="34" r="E21">
        <v>66804</v>
      </c>
      <c s="23" r="F21">
        <v>380</v>
      </c>
      <c s="34" r="G21">
        <v>26999</v>
      </c>
      <c s="34" r="H21">
        <v>40305</v>
      </c>
      <c s="34" r="I21">
        <v>43675</v>
      </c>
      <c s="34" r="J21">
        <v>44696</v>
      </c>
      <c s="34" r="K21">
        <v>42892</v>
      </c>
      <c s="34" r="L21">
        <v>43754</v>
      </c>
    </row>
    <row>
      <c s="29" r="A22">
        <v>13</v>
      </c>
      <c t="s" r="B22">
        <v>174</v>
      </c>
      <c s="35" r="C22">
        <v>199032</v>
      </c>
      <c s="35" r="D22">
        <v>248939</v>
      </c>
      <c s="35" r="E22">
        <v>316182</v>
      </c>
      <c s="35" r="F22">
        <v>340204</v>
      </c>
      <c s="35" r="G22">
        <v>383248</v>
      </c>
      <c s="35" r="H22">
        <v>419034</v>
      </c>
      <c s="35" r="I22">
        <v>411286</v>
      </c>
      <c s="35" r="J22">
        <v>412607</v>
      </c>
      <c s="35" r="K22">
        <v>422393</v>
      </c>
      <c s="35" r="L22">
        <v>423513</v>
      </c>
    </row>
    <row>
      <c s="29" r="A23">
        <v>14</v>
      </c>
      <c t="s" r="B23">
        <v>175</v>
      </c>
      <c s="25" r="C23">
        <v>9060</v>
      </c>
      <c s="25" r="D23">
        <v>9451</v>
      </c>
      <c s="34" r="E23">
        <v>10293</v>
      </c>
      <c s="25" r="F23">
        <v>8107</v>
      </c>
      <c s="25" r="G23">
        <v>5928</v>
      </c>
      <c s="25" r="H23">
        <v>6018</v>
      </c>
      <c s="25" r="I23">
        <v>5841</v>
      </c>
      <c s="25" r="J23">
        <v>4213</v>
      </c>
      <c s="25" r="K23">
        <v>5357</v>
      </c>
      <c s="25" r="L23">
        <v>5137</v>
      </c>
    </row>
    <row>
      <c s="20" t="s" r="A24"/>
      <c s="20" t="s" r="B24">
        <v>176</v>
      </c>
      <c s="45" r="C24">
        <v>5741670</v>
      </c>
      <c s="45" r="D24">
        <v>6801432</v>
      </c>
      <c s="45" r="E24">
        <v>7227444</v>
      </c>
      <c s="45" r="F24">
        <v>7516407</v>
      </c>
      <c s="45" r="G24">
        <v>9090153</v>
      </c>
      <c s="46" r="H24">
        <v>10686176</v>
      </c>
      <c s="46" r="I24">
        <v>10184077</v>
      </c>
      <c s="45" r="J24">
        <v>9875545</v>
      </c>
      <c s="46" r="K24">
        <v>10239279</v>
      </c>
      <c s="46" r="L24">
        <v>10631183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4" r="C27">
        <v>82767</v>
      </c>
      <c s="34" r="D27">
        <v>92900</v>
      </c>
      <c s="35" r="E27">
        <v>112797</v>
      </c>
      <c s="34" r="F27">
        <v>99697</v>
      </c>
      <c s="35" r="G27">
        <v>105786</v>
      </c>
      <c s="35" r="H27">
        <v>121143</v>
      </c>
      <c s="35" r="I27">
        <v>170498</v>
      </c>
      <c s="35" r="J27">
        <v>186920</v>
      </c>
      <c s="35" r="K27">
        <v>180000</v>
      </c>
      <c s="35" r="L27">
        <v>120000</v>
      </c>
    </row>
    <row>
      <c s="29" r="A28">
        <v>16</v>
      </c>
      <c t="s" r="B28">
        <v>179</v>
      </c>
      <c s="35" r="C28">
        <v>914301</v>
      </c>
      <c s="35" r="D28">
        <v>984025</v>
      </c>
      <c s="35" r="E28">
        <v>921111</v>
      </c>
      <c s="44" r="F28">
        <v>1252823</v>
      </c>
      <c s="44" r="G28">
        <v>1459885</v>
      </c>
      <c s="44" r="H28">
        <v>1644985</v>
      </c>
      <c s="44" r="I28">
        <v>1559739</v>
      </c>
      <c s="44" r="J28">
        <v>1483840</v>
      </c>
      <c s="44" r="K28">
        <v>1430000</v>
      </c>
      <c s="44" r="L28">
        <v>1380000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5" r="C29">
        <v>381035</v>
      </c>
      <c s="35" r="D29">
        <v>781233</v>
      </c>
      <c s="35" r="E29">
        <v>837401</v>
      </c>
      <c s="35" r="F29">
        <v>690909</v>
      </c>
      <c s="35" r="G29">
        <v>912601</v>
      </c>
      <c s="44" r="H29">
        <v>1030866</v>
      </c>
      <c s="44" r="I29">
        <v>1079700</v>
      </c>
      <c s="44" r="J29">
        <v>1084508</v>
      </c>
      <c s="44" r="K29">
        <v>1044917</v>
      </c>
      <c s="44" r="L29">
        <v>1046314</v>
      </c>
    </row>
    <row>
      <c s="29" r="A30">
        <v>18</v>
      </c>
      <c t="s" r="B30">
        <v>180</v>
      </c>
      <c s="44" r="C30">
        <v>4363567</v>
      </c>
      <c s="44" r="D30">
        <v>4943274</v>
      </c>
      <c s="44" r="E30">
        <v>5356135</v>
      </c>
      <c s="44" r="F30">
        <v>5472978</v>
      </c>
      <c s="44" r="G30">
        <v>6611881</v>
      </c>
      <c s="44" r="H30">
        <v>7889182</v>
      </c>
      <c s="44" r="I30">
        <v>7374140</v>
      </c>
      <c s="44" r="J30">
        <v>7120277</v>
      </c>
      <c s="44" r="K30">
        <v>7584362</v>
      </c>
      <c s="44" r="L30">
        <v>8084869</v>
      </c>
    </row>
    <row>
      <c s="20" t="s" r="A31"/>
      <c s="20" t="s" r="B31">
        <v>181</v>
      </c>
      <c s="45" r="C31">
        <v>5741670</v>
      </c>
      <c s="45" r="D31">
        <v>6801432</v>
      </c>
      <c s="45" r="E31">
        <v>7227444</v>
      </c>
      <c s="45" r="F31">
        <v>7516407</v>
      </c>
      <c s="45" r="G31">
        <v>9090153</v>
      </c>
      <c s="46" r="H31">
        <v>10686176</v>
      </c>
      <c s="46" r="I31">
        <v>10184077</v>
      </c>
      <c s="45" r="J31">
        <v>9875545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2965</v>
      </c>
      <c s="25" r="D33">
        <v>3048</v>
      </c>
      <c s="25" r="E33">
        <v>3021</v>
      </c>
      <c s="25" r="F33">
        <v>3085</v>
      </c>
      <c s="25" r="G33">
        <v>3259</v>
      </c>
      <c s="25" r="H33">
        <v>3339</v>
      </c>
      <c s="25" r="I33">
        <v>3074</v>
      </c>
      <c s="25" r="J33">
        <v>2978</v>
      </c>
      <c s="25" r="K33">
        <v>3040</v>
      </c>
      <c s="25" r="L33">
        <v>2822</v>
      </c>
    </row>
    <row>
      <c s="29" r="A34">
        <v>20</v>
      </c>
      <c t="s" r="B34">
        <v>183</v>
      </c>
      <c s="23" r="C34">
        <v>450</v>
      </c>
      <c s="23" r="D34">
        <v>504</v>
      </c>
      <c s="23" r="E34">
        <v>501</v>
      </c>
      <c s="23" r="F34">
        <v>482</v>
      </c>
      <c s="23" r="G34">
        <v>505</v>
      </c>
      <c s="23" r="H34">
        <v>517</v>
      </c>
      <c s="23" r="I34">
        <v>524</v>
      </c>
      <c s="23" r="J34">
        <v>520</v>
      </c>
      <c s="23" r="K34">
        <v>504</v>
      </c>
      <c s="23" r="L34">
        <v>507</v>
      </c>
    </row>
    <row>
      <c s="29" r="A35">
        <v>21</v>
      </c>
      <c t="s" r="B35">
        <v>184</v>
      </c>
      <c t="s" r="C35"/>
      <c t="s" r="D35"/>
      <c t="s" r="E35"/>
      <c t="s" r="F35"/>
      <c t="s" r="G35"/>
      <c t="s" r="H35"/>
      <c t="s" r="I35"/>
      <c t="s" r="J35"/>
      <c t="s" r="K35"/>
      <c t="s" r="L35"/>
    </row>
    <row>
      <c s="38" r="A36">
        <v>22</v>
      </c>
      <c s="20" t="s" r="B36">
        <v>71</v>
      </c>
      <c s="47" r="C36">
        <v>4866</v>
      </c>
      <c s="47" r="D36">
        <v>5204</v>
      </c>
      <c s="47" r="E36">
        <v>5157</v>
      </c>
      <c s="47" r="F36">
        <v>5115</v>
      </c>
      <c s="47" r="G36">
        <v>5382</v>
      </c>
      <c s="47" r="H36">
        <v>5530</v>
      </c>
      <c s="47" r="I36">
        <v>5320</v>
      </c>
      <c s="47" r="J36">
        <v>5129</v>
      </c>
      <c s="47" r="K36">
        <v>5115</v>
      </c>
      <c s="47" r="L36">
        <v>5008</v>
      </c>
    </row>
    <row>
      <c s="29" r="A37">
        <v>23</v>
      </c>
      <c t="s" r="B37">
        <v>185</v>
      </c>
      <c s="23" r="C37">
        <v>616</v>
      </c>
      <c s="23" r="D37">
        <v>664</v>
      </c>
      <c s="23" r="E37">
        <v>670</v>
      </c>
      <c s="23" r="F37">
        <v>666</v>
      </c>
      <c s="23" r="G37">
        <v>692</v>
      </c>
      <c s="23" r="H37">
        <v>723</v>
      </c>
      <c s="23" r="I37">
        <v>700</v>
      </c>
      <c s="23" r="J37">
        <v>675</v>
      </c>
      <c s="23" r="K37">
        <v>675</v>
      </c>
      <c s="23" r="L37">
        <v>675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187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1" r="C8">
        <v>829.59</v>
      </c>
      <c s="31" r="D8">
        <v>948.68</v>
      </c>
      <c s="32" r="E8">
        <v>1025.38</v>
      </c>
      <c s="32" r="F8">
        <v>1141.50</v>
      </c>
      <c s="32" r="G8">
        <v>1341.26</v>
      </c>
      <c s="32" r="H8">
        <v>1540.03</v>
      </c>
      <c s="32" r="I8">
        <v>1511.43</v>
      </c>
      <c s="32" r="J8">
        <v>1519.20</v>
      </c>
      <c s="32" r="K8">
        <v>1523.36</v>
      </c>
      <c s="32" r="L8">
        <v>1555.91</v>
      </c>
    </row>
    <row>
      <c s="22" r="A9">
        <v>2</v>
      </c>
      <c t="s" r="B9">
        <v>162</v>
      </c>
      <c s="24" r="C9">
        <v>7.91</v>
      </c>
      <c s="24" r="D9">
        <v>7.76</v>
      </c>
      <c s="24" r="E9">
        <v>9.52</v>
      </c>
      <c s="30" r="F9">
        <v>11.24</v>
      </c>
      <c s="24" r="G9">
        <v>9.40</v>
      </c>
      <c s="24" r="H9">
        <v>8.58</v>
      </c>
      <c s="30" r="I9">
        <v>10.71</v>
      </c>
      <c s="30" r="J9">
        <v>10.04</v>
      </c>
      <c s="30" r="K9">
        <v>10.07</v>
      </c>
      <c s="30" r="L9">
        <v>10.28</v>
      </c>
    </row>
    <row>
      <c s="22" r="A10">
        <v>3</v>
      </c>
      <c t="s" r="B10">
        <v>163</v>
      </c>
      <c s="24" r="C10">
        <v>6.38</v>
      </c>
      <c s="24" r="D10">
        <v>6.56</v>
      </c>
      <c s="24" r="E10">
        <v>8.73</v>
      </c>
      <c s="24" r="F10">
        <v>8.01</v>
      </c>
      <c s="24" r="G10">
        <v>6.21</v>
      </c>
      <c s="24" r="H10">
        <v>7.34</v>
      </c>
      <c s="24" r="I10">
        <v>7.37</v>
      </c>
      <c s="24" r="J10">
        <v>7.33</v>
      </c>
      <c s="24" r="K10">
        <v>7.35</v>
      </c>
      <c s="24" r="L10">
        <v>7.51</v>
      </c>
    </row>
    <row>
      <c s="22" r="A11">
        <v>4</v>
      </c>
      <c t="s" r="B11">
        <v>164</v>
      </c>
      <c s="31" r="C11">
        <v>139.24</v>
      </c>
      <c s="31" r="D11">
        <v>164.83</v>
      </c>
      <c s="31" r="E11">
        <v>191.82</v>
      </c>
      <c s="31" r="F11">
        <v>161.72</v>
      </c>
      <c s="31" r="G11">
        <v>174.95</v>
      </c>
      <c s="31" r="H11">
        <v>201.84</v>
      </c>
      <c s="31" r="I11">
        <v>186.36</v>
      </c>
      <c s="31" r="J11">
        <v>149.88</v>
      </c>
      <c s="31" r="K11">
        <v>182.21</v>
      </c>
      <c s="31" r="L11">
        <v>283.54</v>
      </c>
    </row>
    <row>
      <c s="22" r="A12">
        <v>5</v>
      </c>
      <c t="s" r="B12">
        <v>165</v>
      </c>
      <c s="31" r="C12">
        <v>259.77</v>
      </c>
      <c s="31" r="D12">
        <v>254.14</v>
      </c>
      <c s="31" r="E12">
        <v>229.51</v>
      </c>
      <c s="31" r="F12">
        <v>199.87</v>
      </c>
      <c s="31" r="G12">
        <v>201.76</v>
      </c>
      <c s="31" r="H12">
        <v>223.23</v>
      </c>
      <c s="31" r="I12">
        <v>251.97</v>
      </c>
      <c s="31" r="J12">
        <v>231.93</v>
      </c>
      <c s="31" r="K12">
        <v>307.88</v>
      </c>
      <c s="31" r="L12">
        <v>338.96</v>
      </c>
    </row>
    <row>
      <c s="22" r="A13">
        <v>6</v>
      </c>
      <c t="s" r="B13">
        <v>166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0" t="s" r="A14"/>
      <c s="20" t="s" r="B14">
        <v>168</v>
      </c>
      <c s="49" r="C14">
        <v>1034.56</v>
      </c>
      <c s="49" r="D14">
        <v>1167.29</v>
      </c>
      <c s="49" r="E14">
        <v>1251.35</v>
      </c>
      <c s="49" r="F14">
        <v>1337.81</v>
      </c>
      <c s="49" r="G14">
        <v>1541.87</v>
      </c>
      <c s="49" r="H14">
        <v>1765.12</v>
      </c>
      <c s="49" r="I14">
        <v>1743.94</v>
      </c>
      <c s="49" r="J14">
        <v>1722.99</v>
      </c>
      <c s="49" r="K14">
        <v>1694.95</v>
      </c>
      <c s="49" r="L14">
        <v>1794.81</v>
      </c>
    </row>
    <row>
      <c t="s" r="A15"/>
      <c t="s" r="B15"/>
      <c t="s" r="C15"/>
      <c t="s" r="D15"/>
      <c t="s" r="E15"/>
      <c t="s" r="F15"/>
      <c t="s" r="G15"/>
      <c t="s" r="H15"/>
      <c t="s" r="I15"/>
      <c t="s" r="J15"/>
      <c t="s" r="K15"/>
      <c t="s" r="L15"/>
    </row>
    <row>
      <c s="22" r="A16">
        <v>7</v>
      </c>
      <c t="s" r="B16">
        <v>169</v>
      </c>
      <c s="30" r="C16">
        <v>25.82</v>
      </c>
      <c s="30" r="D16">
        <v>22.50</v>
      </c>
      <c s="30" r="E16">
        <v>22.56</v>
      </c>
      <c s="30" r="F16">
        <v>20.71</v>
      </c>
      <c s="30" r="G16">
        <v>20.04</v>
      </c>
      <c s="30" r="H16">
        <v>25.88</v>
      </c>
      <c s="30" r="I16">
        <v>26.25</v>
      </c>
      <c s="30" r="J16">
        <v>19.78</v>
      </c>
      <c s="30" r="K16">
        <v>25.04</v>
      </c>
      <c s="30" r="L16">
        <v>24.57</v>
      </c>
    </row>
    <row>
      <c s="22" r="A17">
        <v>8</v>
      </c>
      <c t="s" r="B17">
        <v>170</v>
      </c>
      <c s="30" r="C17">
        <v>31.09</v>
      </c>
      <c s="30" r="D17">
        <v>16.64</v>
      </c>
      <c s="30" r="E17">
        <v>11.60</v>
      </c>
      <c s="24" r="F17">
        <v>3.59</v>
      </c>
      <c s="24" r="G17">
        <v>3.43</v>
      </c>
      <c s="24" r="H17">
        <v>5.38</v>
      </c>
      <c s="24" r="I17">
        <v>1.23</v>
      </c>
      <c s="24" r="J17">
        <v>2.80</v>
      </c>
      <c s="24" r="K17">
        <v>2.54</v>
      </c>
      <c s="24" r="L17">
        <v>1.48</v>
      </c>
    </row>
    <row>
      <c s="22" r="A18">
        <v>9</v>
      </c>
      <c t="s" r="B18">
        <v>171</v>
      </c>
      <c s="24" r="C18">
        <v>0.85</v>
      </c>
      <c s="24" r="D18">
        <v>0.35</v>
      </c>
      <c t="s" r="E18"/>
      <c s="30" r="F18">
        <v>-0.27</v>
      </c>
      <c t="s" r="G18"/>
      <c t="s" r="H18"/>
      <c s="24" r="I18">
        <v>0.40</v>
      </c>
      <c s="24" r="J18">
        <v>0.42</v>
      </c>
      <c s="24" r="K18">
        <v>0.28</v>
      </c>
      <c s="24" r="L18">
        <v>0.38</v>
      </c>
    </row>
    <row>
      <c s="29" r="A19">
        <v>10</v>
      </c>
      <c t="s" r="B19">
        <v>172</v>
      </c>
      <c s="30" r="C19">
        <v>35.53</v>
      </c>
      <c s="30" r="D19">
        <v>34.54</v>
      </c>
      <c s="30" r="E19">
        <v>39.70</v>
      </c>
      <c s="30" r="F19">
        <v>39.48</v>
      </c>
      <c s="30" r="G19">
        <v>46.32</v>
      </c>
      <c s="30" r="H19">
        <v>51.86</v>
      </c>
      <c s="30" r="I19">
        <v>55.87</v>
      </c>
      <c s="30" r="J19">
        <v>89.46</v>
      </c>
      <c s="31" r="K19">
        <v>103.36</v>
      </c>
      <c s="31" r="L19">
        <v>121.67</v>
      </c>
    </row>
    <row>
      <c s="29" r="A20">
        <v>11</v>
      </c>
      <c t="s" r="B20">
        <v>173</v>
      </c>
      <c s="24" r="C20">
        <v>9.35</v>
      </c>
      <c s="30" r="D20">
        <v>15.98</v>
      </c>
      <c s="30" r="E20">
        <v>12.95</v>
      </c>
      <c s="24" r="F20">
        <v>0.07</v>
      </c>
      <c s="24" r="G20">
        <v>5.02</v>
      </c>
      <c s="24" r="H20">
        <v>7.29</v>
      </c>
      <c s="24" r="I20">
        <v>8.21</v>
      </c>
      <c s="24" r="J20">
        <v>8.71</v>
      </c>
      <c s="24" r="K20">
        <v>8.39</v>
      </c>
      <c s="24" r="L20">
        <v>8.74</v>
      </c>
    </row>
    <row>
      <c s="29" r="A21">
        <v>12</v>
      </c>
      <c t="s" r="B21">
        <v>174</v>
      </c>
      <c s="30" r="C21">
        <v>40.90</v>
      </c>
      <c s="30" r="D21">
        <v>47.84</v>
      </c>
      <c s="30" r="E21">
        <v>61.31</v>
      </c>
      <c s="30" r="F21">
        <v>66.51</v>
      </c>
      <c s="30" r="G21">
        <v>71.21</v>
      </c>
      <c s="30" r="H21">
        <v>75.77</v>
      </c>
      <c s="30" r="I21">
        <v>77.31</v>
      </c>
      <c s="30" r="J21">
        <v>80.45</v>
      </c>
      <c s="30" r="K21">
        <v>82.58</v>
      </c>
      <c s="30" r="L21">
        <v>84.57</v>
      </c>
    </row>
    <row>
      <c s="29" r="A22">
        <v>13</v>
      </c>
      <c t="s" r="B22">
        <v>175</v>
      </c>
      <c s="24" r="C22">
        <v>1.86</v>
      </c>
      <c s="24" r="D22">
        <v>1.82</v>
      </c>
      <c s="24" r="E22">
        <v>2.00</v>
      </c>
      <c s="24" r="F22">
        <v>1.58</v>
      </c>
      <c s="24" r="G22">
        <v>1.10</v>
      </c>
      <c s="24" r="H22">
        <v>1.09</v>
      </c>
      <c s="24" r="I22">
        <v>1.10</v>
      </c>
      <c s="24" r="J22">
        <v>0.82</v>
      </c>
      <c s="24" r="K22">
        <v>1.05</v>
      </c>
      <c s="24" r="L22">
        <v>1.03</v>
      </c>
    </row>
    <row>
      <c s="20" t="s" r="A23"/>
      <c s="20" t="s" r="B23">
        <v>176</v>
      </c>
      <c s="49" r="C23">
        <v>1179.96</v>
      </c>
      <c s="49" r="D23">
        <v>1306.96</v>
      </c>
      <c s="49" r="E23">
        <v>1401.48</v>
      </c>
      <c s="49" r="F23">
        <v>1469.48</v>
      </c>
      <c s="49" r="G23">
        <v>1688.99</v>
      </c>
      <c s="49" r="H23">
        <v>1932.40</v>
      </c>
      <c s="49" r="I23">
        <v>1914.30</v>
      </c>
      <c s="49" r="J23">
        <v>1925.43</v>
      </c>
      <c s="49" r="K23">
        <v>2001.81</v>
      </c>
      <c s="49" r="L23">
        <v>2122.84</v>
      </c>
    </row>
    <row>
      <c t="s" r="A24"/>
      <c t="s" r="B24"/>
      <c t="s" r="C24"/>
      <c t="s" r="D24"/>
      <c t="s" r="E24"/>
      <c t="s" r="F24"/>
      <c t="s" r="G24"/>
      <c t="s" r="H24"/>
      <c t="s" r="I24"/>
      <c t="s" r="J24"/>
      <c t="s" r="K24"/>
      <c t="s" r="L24"/>
    </row>
    <row>
      <c t="s" r="A25"/>
      <c s="20" t="s" r="B25">
        <v>177</v>
      </c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s="29" r="A26">
        <v>14</v>
      </c>
      <c t="s" r="B26">
        <v>178</v>
      </c>
      <c s="30" r="C26">
        <v>17.01</v>
      </c>
      <c s="30" r="D26">
        <v>17.85</v>
      </c>
      <c s="30" r="E26">
        <v>21.87</v>
      </c>
      <c s="30" r="F26">
        <v>19.49</v>
      </c>
      <c s="30" r="G26">
        <v>19.66</v>
      </c>
      <c s="30" r="H26">
        <v>21.91</v>
      </c>
      <c s="30" r="I26">
        <v>32.05</v>
      </c>
      <c s="30" r="J26">
        <v>36.44</v>
      </c>
      <c s="30" r="K26">
        <v>35.19</v>
      </c>
      <c s="30" r="L26">
        <v>23.96</v>
      </c>
    </row>
    <row>
      <c s="29" r="A27">
        <v>15</v>
      </c>
      <c t="s" r="B27">
        <v>179</v>
      </c>
      <c s="31" r="C27">
        <v>187.90</v>
      </c>
      <c s="31" r="D27">
        <v>189.09</v>
      </c>
      <c s="31" r="E27">
        <v>178.61</v>
      </c>
      <c s="31" r="F27">
        <v>244.93</v>
      </c>
      <c s="31" r="G27">
        <v>271.25</v>
      </c>
      <c s="31" r="H27">
        <v>297.47</v>
      </c>
      <c s="31" r="I27">
        <v>293.18</v>
      </c>
      <c s="31" r="J27">
        <v>289.30</v>
      </c>
      <c s="31" r="K27">
        <v>279.57</v>
      </c>
      <c s="31" r="L27">
        <v>275.56</v>
      </c>
    </row>
    <row>
      <c s="29" r="A28">
        <v>16</v>
      </c>
      <c t="inlineStr" r="B28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0" r="C28">
        <v>78.31</v>
      </c>
      <c s="31" r="D28">
        <v>150.12</v>
      </c>
      <c s="31" r="E28">
        <v>162.38</v>
      </c>
      <c s="31" r="F28">
        <v>135.08</v>
      </c>
      <c s="31" r="G28">
        <v>169.57</v>
      </c>
      <c s="31" r="H28">
        <v>186.41</v>
      </c>
      <c s="31" r="I28">
        <v>202.95</v>
      </c>
      <c s="31" r="J28">
        <v>211.45</v>
      </c>
      <c s="31" r="K28">
        <v>204.28</v>
      </c>
      <c s="31" r="L28">
        <v>208.93</v>
      </c>
    </row>
    <row>
      <c s="29" r="A29">
        <v>17</v>
      </c>
      <c t="s" r="B29">
        <v>180</v>
      </c>
      <c s="31" r="C29">
        <v>896.75</v>
      </c>
      <c s="31" r="D29">
        <v>949.90</v>
      </c>
      <c s="32" r="E29">
        <v>1038.61</v>
      </c>
      <c s="32" r="F29">
        <v>1069.99</v>
      </c>
      <c s="32" r="G29">
        <v>1228.52</v>
      </c>
      <c s="32" r="H29">
        <v>1426.62</v>
      </c>
      <c s="32" r="I29">
        <v>1386.12</v>
      </c>
      <c s="32" r="J29">
        <v>1388.24</v>
      </c>
      <c s="32" r="K29">
        <v>1482.77</v>
      </c>
      <c s="32" r="L29">
        <v>1614.39</v>
      </c>
    </row>
    <row>
      <c s="20" t="s" r="A30"/>
      <c s="20" t="s" r="B30">
        <v>181</v>
      </c>
      <c s="49" r="C30">
        <v>1179.96</v>
      </c>
      <c s="49" r="D30">
        <v>1306.96</v>
      </c>
      <c s="49" r="E30">
        <v>1401.48</v>
      </c>
      <c s="49" r="F30">
        <v>1469.48</v>
      </c>
      <c s="49" r="G30">
        <v>1688.99</v>
      </c>
      <c s="49" r="H30">
        <v>1932.40</v>
      </c>
      <c s="49" r="I30">
        <v>1914.30</v>
      </c>
      <c s="49" r="J30">
        <v>1925.43</v>
      </c>
      <c s="20" t="s" r="K30"/>
      <c s="20" t="s" r="L30"/>
    </row>
    <row>
      <c t="s" r="A31"/>
      <c t="s" r="B31"/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s="29" r="A32">
        <v>18</v>
      </c>
      <c t="s" r="B32">
        <v>182</v>
      </c>
      <c s="25" r="C32">
        <v>2965</v>
      </c>
      <c s="25" r="D32">
        <v>3048</v>
      </c>
      <c s="25" r="E32">
        <v>3021</v>
      </c>
      <c s="25" r="F32">
        <v>3085</v>
      </c>
      <c s="25" r="G32">
        <v>3259</v>
      </c>
      <c s="25" r="H32">
        <v>3339</v>
      </c>
      <c s="25" r="I32">
        <v>3074</v>
      </c>
      <c s="25" r="J32">
        <v>2978</v>
      </c>
      <c s="25" r="K32">
        <v>3040</v>
      </c>
      <c s="25" r="L32">
        <v>2822</v>
      </c>
    </row>
    <row>
      <c s="29" r="A33">
        <v>19</v>
      </c>
      <c t="s" r="B33">
        <v>183</v>
      </c>
      <c s="23" r="C33">
        <v>450</v>
      </c>
      <c s="23" r="D33">
        <v>504</v>
      </c>
      <c s="23" r="E33">
        <v>501</v>
      </c>
      <c s="23" r="F33">
        <v>482</v>
      </c>
      <c s="23" r="G33">
        <v>505</v>
      </c>
      <c s="23" r="H33">
        <v>517</v>
      </c>
      <c s="23" r="I33">
        <v>524</v>
      </c>
      <c s="23" r="J33">
        <v>520</v>
      </c>
      <c s="23" r="K33">
        <v>504</v>
      </c>
      <c s="23" r="L33">
        <v>507</v>
      </c>
    </row>
    <row>
      <c s="29" r="A34">
        <v>20</v>
      </c>
      <c t="s" r="B34">
        <v>184</v>
      </c>
      <c t="s" r="C34"/>
      <c t="s" r="D34"/>
      <c t="s" r="E34"/>
      <c t="s" r="F34"/>
      <c t="s" r="G34"/>
      <c t="s" r="H34"/>
      <c t="s" r="I34"/>
      <c t="s" r="J34"/>
      <c t="s" r="K34"/>
      <c t="s" r="L34"/>
    </row>
    <row>
      <c s="38" r="A35">
        <v>21</v>
      </c>
      <c s="20" t="s" r="B35">
        <v>71</v>
      </c>
      <c s="47" r="C35">
        <v>4866</v>
      </c>
      <c s="47" r="D35">
        <v>5204</v>
      </c>
      <c s="47" r="E35">
        <v>5157</v>
      </c>
      <c s="47" r="F35">
        <v>5115</v>
      </c>
      <c s="47" r="G35">
        <v>5382</v>
      </c>
      <c s="47" r="H35">
        <v>5530</v>
      </c>
      <c s="47" r="I35">
        <v>5320</v>
      </c>
      <c s="47" r="J35">
        <v>5129</v>
      </c>
      <c s="47" r="K35">
        <v>5115</v>
      </c>
      <c s="47" r="L35">
        <v>5008</v>
      </c>
    </row>
    <row>
      <c s="29" r="A36">
        <v>22</v>
      </c>
      <c t="s" r="B36">
        <v>185</v>
      </c>
      <c s="23" r="C36">
        <v>616</v>
      </c>
      <c s="23" r="D36">
        <v>664</v>
      </c>
      <c s="23" r="E36">
        <v>670</v>
      </c>
      <c s="23" r="F36">
        <v>666</v>
      </c>
      <c s="23" r="G36">
        <v>692</v>
      </c>
      <c s="23" r="H36">
        <v>723</v>
      </c>
      <c s="23" r="I36">
        <v>700</v>
      </c>
      <c s="23" r="J36">
        <v>675</v>
      </c>
      <c s="23" r="K36">
        <v>675</v>
      </c>
      <c s="23" r="L36">
        <v>675</v>
      </c>
    </row>
    <row>
      <c t="s" r="A37"/>
      <c t="s" r="B37"/>
      <c t="s" r="C37"/>
      <c t="s" r="D37"/>
      <c t="s" r="E37"/>
      <c t="s" r="F37"/>
      <c t="s" r="G37"/>
      <c t="s" r="H37"/>
      <c t="s" r="I37"/>
      <c t="s" r="J37"/>
      <c t="s" r="K37"/>
      <c t="s" r="L37"/>
    </row>
    <row>
      <c t="s" r="A38"/>
      <c t="inlineStr" r="B38">
        <is xml:space="preserve">
          <r>
            <rPr>
              <color rgb="FFFF0000"/>
              <sz val="14"/>
            </rPr>
            <t>*</t>
          </r>
          <r>
            <rPr/>
            <t>Reserves shown in line 16 is not cash but a value that recognises that all (owned and leased) assets, e.g. leased land, are included under Assets at current market value.</t>
          </r>
        </is>
      </c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s="48" t="s" r="B39">
        <v>188</v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t="s" r="B40"/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s="21" t="s" r="B41">
        <v>102</v>
      </c>
      <c s="33" r="C41">
        <f>_xlfn.HYPERLINK("mailto:econ@beeflambnz.com","econ@beeflambnz.com")</f>
      </c>
      <c t="s" r="D41"/>
      <c t="s" r="E41"/>
      <c s="19" t="s" r="F41">
        <v>54</v>
      </c>
      <c t="s" r="G41"/>
      <c t="s" r="H41"/>
      <c t="s" r="I41"/>
      <c t="s" r="J41"/>
      <c t="s" r="K41"/>
      <c s="21" t="s" r="L41">
        <v>103</v>
      </c>
    </row>
  </sheetData>
  <mergeCells count="1">
    <mergeCell ref="C41:E41"/>
  </mergeCells>
  <hyperlinks>
    <hyperlink ref="L2" location="Notes!A1" display="Notes tab"/>
    <hyperlink ref="F41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189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160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161</v>
      </c>
      <c s="32" r="C8">
        <v>6553.26</v>
      </c>
      <c s="32" r="D8">
        <v>7435.15</v>
      </c>
      <c s="32" r="E8">
        <v>7892.33</v>
      </c>
      <c s="32" r="F8">
        <v>8766.94</v>
      </c>
      <c s="50" r="G8">
        <v>10431.56</v>
      </c>
      <c s="50" r="H8">
        <v>11779.22</v>
      </c>
      <c s="50" r="I8">
        <v>11486.84</v>
      </c>
      <c s="50" r="J8">
        <v>11543.68</v>
      </c>
      <c s="50" r="K8">
        <v>11543.68</v>
      </c>
      <c s="50" r="L8">
        <v>11543.68</v>
      </c>
    </row>
    <row>
      <c s="22" r="A9">
        <v>2</v>
      </c>
      <c t="s" r="B9">
        <v>162</v>
      </c>
      <c s="30" r="C9">
        <v>62.51</v>
      </c>
      <c s="30" r="D9">
        <v>60.81</v>
      </c>
      <c s="30" r="E9">
        <v>73.29</v>
      </c>
      <c s="30" r="F9">
        <v>86.35</v>
      </c>
      <c s="30" r="G9">
        <v>73.10</v>
      </c>
      <c s="30" r="H9">
        <v>65.62</v>
      </c>
      <c s="30" r="I9">
        <v>81.36</v>
      </c>
      <c s="30" r="J9">
        <v>76.28</v>
      </c>
      <c s="30" r="K9">
        <v>76.28</v>
      </c>
      <c s="30" r="L9">
        <v>76.28</v>
      </c>
    </row>
    <row>
      <c s="22" r="A10">
        <v>3</v>
      </c>
      <c t="s" r="B10">
        <v>163</v>
      </c>
      <c s="30" r="C10">
        <v>50.39</v>
      </c>
      <c s="30" r="D10">
        <v>51.39</v>
      </c>
      <c s="30" r="E10">
        <v>67.18</v>
      </c>
      <c s="30" r="F10">
        <v>61.51</v>
      </c>
      <c s="30" r="G10">
        <v>48.32</v>
      </c>
      <c s="30" r="H10">
        <v>56.12</v>
      </c>
      <c s="30" r="I10">
        <v>55.98</v>
      </c>
      <c s="30" r="J10">
        <v>55.68</v>
      </c>
      <c s="30" r="K10">
        <v>55.68</v>
      </c>
      <c s="30" r="L10">
        <v>55.68</v>
      </c>
    </row>
    <row>
      <c s="22" r="A11">
        <v>4</v>
      </c>
      <c t="s" r="B11">
        <v>164</v>
      </c>
      <c s="31" r="C11">
        <v>613.01</v>
      </c>
      <c s="31" r="D11">
        <v>695.58</v>
      </c>
      <c s="31" r="E11">
        <v>790.75</v>
      </c>
      <c s="31" r="F11">
        <v>685.47</v>
      </c>
      <c s="31" r="G11">
        <v>756.44</v>
      </c>
      <c s="31" r="H11">
        <v>857.61</v>
      </c>
      <c s="31" r="I11">
        <v>755.04</v>
      </c>
      <c s="31" r="J11">
        <v>597.76</v>
      </c>
      <c s="31" r="K11">
        <v>734.24</v>
      </c>
      <c s="32" r="L11">
        <v>1085.44</v>
      </c>
    </row>
    <row>
      <c s="22" r="A12">
        <v>5</v>
      </c>
      <c t="s" r="B12">
        <v>165</v>
      </c>
      <c s="31" r="C12">
        <v>893.18</v>
      </c>
      <c s="31" r="D12">
        <v>905.56</v>
      </c>
      <c s="31" r="E12">
        <v>808.09</v>
      </c>
      <c s="31" r="F12">
        <v>674.34</v>
      </c>
      <c s="31" r="G12">
        <v>682.39</v>
      </c>
      <c s="31" r="H12">
        <v>742.24</v>
      </c>
      <c s="31" r="I12">
        <v>874.70</v>
      </c>
      <c s="31" r="J12">
        <v>818.79</v>
      </c>
      <c s="32" r="K12">
        <v>1067.77</v>
      </c>
      <c s="32" r="L12">
        <v>1190.12</v>
      </c>
    </row>
    <row>
      <c s="22" r="A13">
        <v>6</v>
      </c>
      <c t="s" r="B13">
        <v>166</v>
      </c>
      <c t="s" r="C13"/>
      <c t="s" r="D13"/>
      <c t="s" r="E13"/>
      <c t="s" r="F13"/>
      <c t="s" r="G13"/>
      <c t="s" r="H13"/>
      <c t="s" r="I13"/>
      <c t="s" r="J13"/>
      <c t="s" r="K13"/>
      <c t="s" r="L13"/>
    </row>
    <row>
      <c s="22" r="A14">
        <v>7</v>
      </c>
      <c t="s" r="B14">
        <v>167</v>
      </c>
      <c s="24" r="C14">
        <v>0.04</v>
      </c>
      <c t="s" r="D14"/>
      <c s="24" r="E14">
        <v>0.06</v>
      </c>
      <c s="24" r="F14">
        <v>0.05</v>
      </c>
      <c s="24" r="G14">
        <v>0.03</v>
      </c>
      <c s="24" r="H14">
        <v>0.02</v>
      </c>
      <c t="s" r="I14"/>
      <c t="s" r="J14"/>
      <c t="s" r="K14"/>
      <c t="s" r="L14"/>
    </row>
    <row>
      <c s="20" t="s" r="A15"/>
      <c s="20" t="s" r="B15">
        <v>168</v>
      </c>
      <c s="49" r="C15">
        <v>8172.38</v>
      </c>
      <c s="49" r="D15">
        <v>9148.49</v>
      </c>
      <c s="49" r="E15">
        <v>9631.69</v>
      </c>
      <c s="51" r="F15">
        <v>10274.65</v>
      </c>
      <c s="51" r="G15">
        <v>11991.84</v>
      </c>
      <c s="51" r="H15">
        <v>13500.83</v>
      </c>
      <c s="51" r="I15">
        <v>13253.92</v>
      </c>
      <c s="51" r="J15">
        <v>13092.19</v>
      </c>
      <c s="51" r="K15">
        <v>12843.96</v>
      </c>
      <c s="51" r="L15">
        <v>13316.17</v>
      </c>
    </row>
    <row>
      <c t="s" r="A16"/>
      <c t="s" r="B16"/>
      <c t="s" r="C16"/>
      <c t="s" r="D16"/>
      <c t="s" r="E16"/>
      <c t="s" r="F16"/>
      <c t="s" r="G16"/>
      <c t="s" r="H16"/>
      <c t="s" r="I16"/>
      <c t="s" r="J16"/>
      <c t="s" r="K16"/>
      <c t="s" r="L16"/>
    </row>
    <row>
      <c s="22" r="A17">
        <v>8</v>
      </c>
      <c t="s" r="B17">
        <v>169</v>
      </c>
      <c s="31" r="C17">
        <v>203.93</v>
      </c>
      <c s="31" r="D17">
        <v>176.38</v>
      </c>
      <c s="31" r="E17">
        <v>173.67</v>
      </c>
      <c s="31" r="F17">
        <v>159.02</v>
      </c>
      <c s="31" r="G17">
        <v>155.89</v>
      </c>
      <c s="31" r="H17">
        <v>197.98</v>
      </c>
      <c s="31" r="I17">
        <v>199.48</v>
      </c>
      <c s="31" r="J17">
        <v>150.27</v>
      </c>
      <c s="31" r="K17">
        <v>189.73</v>
      </c>
      <c s="31" r="L17">
        <v>182.29</v>
      </c>
    </row>
    <row>
      <c s="22" r="A18">
        <v>9</v>
      </c>
      <c t="s" r="B18">
        <v>170</v>
      </c>
      <c s="31" r="C18">
        <v>245.59</v>
      </c>
      <c s="31" r="D18">
        <v>130.40</v>
      </c>
      <c s="30" r="E18">
        <v>89.30</v>
      </c>
      <c s="30" r="F18">
        <v>27.57</v>
      </c>
      <c s="30" r="G18">
        <v>26.66</v>
      </c>
      <c s="30" r="H18">
        <v>41.16</v>
      </c>
      <c s="24" r="I18">
        <v>9.32</v>
      </c>
      <c s="30" r="J18">
        <v>21.29</v>
      </c>
      <c s="30" r="K18">
        <v>19.28</v>
      </c>
      <c s="30" r="L18">
        <v>11.01</v>
      </c>
    </row>
    <row>
      <c s="29" r="A19">
        <v>10</v>
      </c>
      <c t="s" r="B19">
        <v>171</v>
      </c>
      <c s="24" r="C19">
        <v>6.70</v>
      </c>
      <c s="24" r="D19">
        <v>2.74</v>
      </c>
      <c t="s" r="E19"/>
      <c s="30" r="F19">
        <v>-2.11</v>
      </c>
      <c t="s" r="G19"/>
      <c t="s" r="H19"/>
      <c s="24" r="I19">
        <v>3.06</v>
      </c>
      <c s="24" r="J19">
        <v>3.17</v>
      </c>
      <c s="24" r="K19">
        <v>2.12</v>
      </c>
      <c s="24" r="L19">
        <v>2.82</v>
      </c>
    </row>
    <row>
      <c s="29" r="A20">
        <v>11</v>
      </c>
      <c t="s" r="B20">
        <v>172</v>
      </c>
      <c s="31" r="C20">
        <v>280.64</v>
      </c>
      <c s="31" r="D20">
        <v>270.74</v>
      </c>
      <c s="31" r="E20">
        <v>305.58</v>
      </c>
      <c s="31" r="F20">
        <v>303.21</v>
      </c>
      <c s="31" r="G20">
        <v>360.26</v>
      </c>
      <c s="31" r="H20">
        <v>396.70</v>
      </c>
      <c s="31" r="I20">
        <v>424.61</v>
      </c>
      <c s="31" r="J20">
        <v>679.78</v>
      </c>
      <c s="31" r="K20">
        <v>783.27</v>
      </c>
      <c s="31" r="L20">
        <v>902.72</v>
      </c>
    </row>
    <row>
      <c s="29" r="A21">
        <v>12</v>
      </c>
      <c t="s" r="B21">
        <v>173</v>
      </c>
      <c s="30" r="C21">
        <v>73.83</v>
      </c>
      <c s="31" r="D21">
        <v>125.24</v>
      </c>
      <c s="30" r="E21">
        <v>99.71</v>
      </c>
      <c s="24" r="F21">
        <v>0.57</v>
      </c>
      <c s="30" r="G21">
        <v>39.02</v>
      </c>
      <c s="30" r="H21">
        <v>55.75</v>
      </c>
      <c s="30" r="I21">
        <v>62.39</v>
      </c>
      <c s="30" r="J21">
        <v>66.22</v>
      </c>
      <c s="30" r="K21">
        <v>63.54</v>
      </c>
      <c s="30" r="L21">
        <v>64.82</v>
      </c>
    </row>
    <row>
      <c s="29" r="A22">
        <v>13</v>
      </c>
      <c t="s" r="B22">
        <v>174</v>
      </c>
      <c s="31" r="C22">
        <v>323.10</v>
      </c>
      <c s="31" r="D22">
        <v>374.91</v>
      </c>
      <c s="31" r="E22">
        <v>471.91</v>
      </c>
      <c s="31" r="F22">
        <v>510.82</v>
      </c>
      <c s="31" r="G22">
        <v>553.83</v>
      </c>
      <c s="31" r="H22">
        <v>579.58</v>
      </c>
      <c s="31" r="I22">
        <v>587.55</v>
      </c>
      <c s="31" r="J22">
        <v>611.27</v>
      </c>
      <c s="31" r="K22">
        <v>625.77</v>
      </c>
      <c s="31" r="L22">
        <v>627.43</v>
      </c>
    </row>
    <row>
      <c s="29" r="A23">
        <v>14</v>
      </c>
      <c t="s" r="B23">
        <v>175</v>
      </c>
      <c s="30" r="C23">
        <v>14.71</v>
      </c>
      <c s="30" r="D23">
        <v>14.23</v>
      </c>
      <c s="30" r="E23">
        <v>15.36</v>
      </c>
      <c s="30" r="F23">
        <v>12.17</v>
      </c>
      <c s="24" r="G23">
        <v>8.57</v>
      </c>
      <c s="24" r="H23">
        <v>8.32</v>
      </c>
      <c s="24" r="I23">
        <v>8.34</v>
      </c>
      <c s="24" r="J23">
        <v>6.24</v>
      </c>
      <c s="24" r="K23">
        <v>7.94</v>
      </c>
      <c s="24" r="L23">
        <v>7.61</v>
      </c>
    </row>
    <row>
      <c s="20" t="s" r="A24"/>
      <c s="20" t="s" r="B24">
        <v>176</v>
      </c>
      <c s="49" r="C24">
        <v>9320.89</v>
      </c>
      <c s="51" r="D24">
        <v>10243.12</v>
      </c>
      <c s="51" r="E24">
        <v>10787.23</v>
      </c>
      <c s="51" r="F24">
        <v>11285.90</v>
      </c>
      <c s="51" r="G24">
        <v>13136.06</v>
      </c>
      <c s="51" r="H24">
        <v>14780.33</v>
      </c>
      <c s="51" r="I24">
        <v>14548.68</v>
      </c>
      <c s="51" r="J24">
        <v>14630.44</v>
      </c>
      <c s="51" r="K24">
        <v>15169.30</v>
      </c>
      <c s="51" r="L24">
        <v>15749.90</v>
      </c>
    </row>
    <row>
      <c t="s" r="A25"/>
      <c t="s" r="B25"/>
      <c t="s" r="C25"/>
      <c t="s" r="D25"/>
      <c t="s" r="E25"/>
      <c t="s" r="F25"/>
      <c t="s" r="G25"/>
      <c t="s" r="H25"/>
      <c t="s" r="I25"/>
      <c t="s" r="J25"/>
      <c t="s" r="K25"/>
      <c t="s" r="L25"/>
    </row>
    <row>
      <c t="s" r="A26"/>
      <c s="20" t="s" r="B26">
        <v>177</v>
      </c>
      <c t="s" r="C26"/>
      <c t="s" r="D26"/>
      <c t="s" r="E26"/>
      <c t="s" r="F26"/>
      <c t="s" r="G26"/>
      <c t="s" r="H26"/>
      <c t="s" r="I26"/>
      <c t="s" r="J26"/>
      <c t="s" r="K26"/>
      <c t="s" r="L26"/>
    </row>
    <row>
      <c s="29" r="A27">
        <v>15</v>
      </c>
      <c t="s" r="B27">
        <v>178</v>
      </c>
      <c s="31" r="C27">
        <v>134.36</v>
      </c>
      <c s="31" r="D27">
        <v>139.91</v>
      </c>
      <c s="31" r="E27">
        <v>168.35</v>
      </c>
      <c s="31" r="F27">
        <v>149.70</v>
      </c>
      <c s="31" r="G27">
        <v>152.87</v>
      </c>
      <c s="31" r="H27">
        <v>167.56</v>
      </c>
      <c s="31" r="I27">
        <v>243.57</v>
      </c>
      <c s="31" r="J27">
        <v>276.92</v>
      </c>
      <c s="31" r="K27">
        <v>266.67</v>
      </c>
      <c s="31" r="L27">
        <v>177.78</v>
      </c>
    </row>
    <row>
      <c s="29" r="A28">
        <v>16</v>
      </c>
      <c t="s" r="B28">
        <v>179</v>
      </c>
      <c s="32" r="C28">
        <v>1484.25</v>
      </c>
      <c s="32" r="D28">
        <v>1481.97</v>
      </c>
      <c s="32" r="E28">
        <v>1374.79</v>
      </c>
      <c s="32" r="F28">
        <v>1881.12</v>
      </c>
      <c s="32" r="G28">
        <v>2109.66</v>
      </c>
      <c s="32" r="H28">
        <v>2275.22</v>
      </c>
      <c s="32" r="I28">
        <v>2228.20</v>
      </c>
      <c s="32" r="J28">
        <v>2198.28</v>
      </c>
      <c s="32" r="K28">
        <v>2118.52</v>
      </c>
      <c s="32" r="L28">
        <v>2044.44</v>
      </c>
    </row>
    <row>
      <c s="29" r="A29">
        <v>17</v>
      </c>
      <c t="inlineStr" r="B29">
        <is xml:space="preserve">
          <r>
            <rPr/>
            <t>Reserves</t>
          </r>
          <r>
            <rPr>
              <color rgb="FFFF0000"/>
              <sz val="14"/>
            </rPr>
            <t>*</t>
          </r>
          <r>
            <rPr/>
            <t/>
          </r>
        </is>
      </c>
      <c s="31" r="C29">
        <v>618.56</v>
      </c>
      <c s="32" r="D29">
        <v>1176.56</v>
      </c>
      <c s="32" r="E29">
        <v>1249.85</v>
      </c>
      <c s="32" r="F29">
        <v>1037.40</v>
      </c>
      <c s="32" r="G29">
        <v>1318.79</v>
      </c>
      <c s="32" r="H29">
        <v>1425.82</v>
      </c>
      <c s="32" r="I29">
        <v>1542.43</v>
      </c>
      <c s="32" r="J29">
        <v>1606.68</v>
      </c>
      <c s="32" r="K29">
        <v>1548.03</v>
      </c>
      <c s="32" r="L29">
        <v>1550.09</v>
      </c>
    </row>
    <row>
      <c s="29" r="A30">
        <v>18</v>
      </c>
      <c t="s" r="B30">
        <v>180</v>
      </c>
      <c s="32" r="C30">
        <v>7083.71</v>
      </c>
      <c s="32" r="D30">
        <v>7444.69</v>
      </c>
      <c s="32" r="E30">
        <v>7994.23</v>
      </c>
      <c s="32" r="F30">
        <v>8217.68</v>
      </c>
      <c s="32" r="G30">
        <v>9554.74</v>
      </c>
      <c s="50" r="H30">
        <v>10911.73</v>
      </c>
      <c s="50" r="I30">
        <v>10534.49</v>
      </c>
      <c s="50" r="J30">
        <v>10548.56</v>
      </c>
      <c s="50" r="K30">
        <v>11236.09</v>
      </c>
      <c s="50" r="L30">
        <v>11977.58</v>
      </c>
    </row>
    <row>
      <c s="20" t="s" r="A31"/>
      <c s="20" t="s" r="B31">
        <v>181</v>
      </c>
      <c s="49" r="C31">
        <v>9320.89</v>
      </c>
      <c s="51" r="D31">
        <v>10243.12</v>
      </c>
      <c s="51" r="E31">
        <v>10787.23</v>
      </c>
      <c s="51" r="F31">
        <v>11285.90</v>
      </c>
      <c s="51" r="G31">
        <v>13136.06</v>
      </c>
      <c s="51" r="H31">
        <v>14780.33</v>
      </c>
      <c s="51" r="I31">
        <v>14548.68</v>
      </c>
      <c s="51" r="J31">
        <v>14630.44</v>
      </c>
      <c s="20" t="s" r="K31"/>
      <c s="20" t="s" r="L31"/>
    </row>
    <row>
      <c t="s" r="A32"/>
      <c t="s" r="B32"/>
      <c t="s" r="C32"/>
      <c t="s" r="D32"/>
      <c t="s" r="E32"/>
      <c t="s" r="F32"/>
      <c t="s" r="G32"/>
      <c t="s" r="H32"/>
      <c t="s" r="I32"/>
      <c t="s" r="J32"/>
      <c t="s" r="K32"/>
      <c t="s" r="L32"/>
    </row>
    <row>
      <c s="29" r="A33">
        <v>19</v>
      </c>
      <c t="s" r="B33">
        <v>182</v>
      </c>
      <c s="25" r="C33">
        <v>2965</v>
      </c>
      <c s="25" r="D33">
        <v>3048</v>
      </c>
      <c s="25" r="E33">
        <v>3021</v>
      </c>
      <c s="25" r="F33">
        <v>3085</v>
      </c>
      <c s="25" r="G33">
        <v>3259</v>
      </c>
      <c s="25" r="H33">
        <v>3339</v>
      </c>
      <c s="25" r="I33">
        <v>3074</v>
      </c>
      <c s="25" r="J33">
        <v>2978</v>
      </c>
      <c s="25" r="K33">
        <v>3040</v>
      </c>
      <c s="25" r="L33">
        <v>2822</v>
      </c>
    </row>
    <row>
      <c s="29" r="A34">
        <v>20</v>
      </c>
      <c t="s" r="B34">
        <v>183</v>
      </c>
      <c s="23" r="C34">
        <v>450</v>
      </c>
      <c s="23" r="D34">
        <v>504</v>
      </c>
      <c s="23" r="E34">
        <v>501</v>
      </c>
      <c s="23" r="F34">
        <v>482</v>
      </c>
      <c s="23" r="G34">
        <v>505</v>
      </c>
      <c s="23" r="H34">
        <v>517</v>
      </c>
      <c s="23" r="I34">
        <v>524</v>
      </c>
      <c s="23" r="J34">
        <v>520</v>
      </c>
      <c s="23" r="K34">
        <v>504</v>
      </c>
      <c s="23" r="L34">
        <v>507</v>
      </c>
    </row>
    <row>
      <c s="29" r="A35">
        <v>21</v>
      </c>
      <c t="s" r="B35">
        <v>184</v>
      </c>
      <c t="s" r="C35"/>
      <c t="s" r="D35"/>
      <c t="s" r="E35"/>
      <c t="s" r="F35"/>
      <c t="s" r="G35"/>
      <c t="s" r="H35"/>
      <c t="s" r="I35"/>
      <c t="s" r="J35"/>
      <c t="s" r="K35"/>
      <c t="s" r="L35"/>
    </row>
    <row>
      <c s="38" r="A36">
        <v>22</v>
      </c>
      <c s="20" t="s" r="B36">
        <v>71</v>
      </c>
      <c s="47" r="C36">
        <v>4866</v>
      </c>
      <c s="47" r="D36">
        <v>5204</v>
      </c>
      <c s="47" r="E36">
        <v>5157</v>
      </c>
      <c s="47" r="F36">
        <v>5115</v>
      </c>
      <c s="47" r="G36">
        <v>5382</v>
      </c>
      <c s="47" r="H36">
        <v>5530</v>
      </c>
      <c s="47" r="I36">
        <v>5320</v>
      </c>
      <c s="47" r="J36">
        <v>5129</v>
      </c>
      <c s="47" r="K36">
        <v>5115</v>
      </c>
      <c s="47" r="L36">
        <v>5008</v>
      </c>
    </row>
    <row>
      <c s="29" r="A37">
        <v>23</v>
      </c>
      <c t="s" r="B37">
        <v>185</v>
      </c>
      <c s="23" r="C37">
        <v>616</v>
      </c>
      <c s="23" r="D37">
        <v>664</v>
      </c>
      <c s="23" r="E37">
        <v>670</v>
      </c>
      <c s="23" r="F37">
        <v>666</v>
      </c>
      <c s="23" r="G37">
        <v>692</v>
      </c>
      <c s="23" r="H37">
        <v>723</v>
      </c>
      <c s="23" r="I37">
        <v>700</v>
      </c>
      <c s="23" r="J37">
        <v>675</v>
      </c>
      <c s="23" r="K37">
        <v>675</v>
      </c>
      <c s="23" r="L37">
        <v>675</v>
      </c>
    </row>
    <row>
      <c t="s" r="A38"/>
      <c t="s" r="B38"/>
      <c t="s" r="C38"/>
      <c t="s" r="D38"/>
      <c t="s" r="E38"/>
      <c t="s" r="F38"/>
      <c t="s" r="G38"/>
      <c t="s" r="H38"/>
      <c t="s" r="I38"/>
      <c t="s" r="J38"/>
      <c t="s" r="K38"/>
      <c t="s" r="L38"/>
    </row>
    <row>
      <c t="s" r="A39"/>
      <c t="inlineStr" r="B39">
        <is xml:space="preserve">
          <r>
            <rPr>
              <color rgb="FFFF0000"/>
              <sz val="14"/>
            </rPr>
            <t>*</t>
          </r>
          <r>
            <rPr/>
            <t>Reserves shown in line 17 is not cash but a value that recognises that all (owned and leased) assets, e.g. leased land, are included under Assets at current market value.</t>
          </r>
        </is>
      </c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48" t="s" r="B40">
        <v>186</v>
      </c>
      <c t="s" r="C40"/>
      <c t="s" r="D40"/>
      <c t="s" r="E40"/>
      <c t="s" r="F40"/>
      <c t="s" r="G40"/>
      <c t="s" r="H40"/>
      <c t="s" r="I40"/>
      <c t="s" r="J40"/>
      <c t="s" r="K40"/>
      <c t="s" r="L40"/>
    </row>
    <row>
      <c t="s" r="A41"/>
      <c t="s" r="B41"/>
      <c t="s" r="C41"/>
      <c t="s" r="D41"/>
      <c t="s" r="E41"/>
      <c t="s" r="F41"/>
      <c t="s" r="G41"/>
      <c t="s" r="H41"/>
      <c t="s" r="I41"/>
      <c t="s" r="J41"/>
      <c t="s" r="K41"/>
      <c t="s" r="L41"/>
    </row>
    <row>
      <c t="s" r="A42"/>
      <c s="21" t="s" r="B42">
        <v>102</v>
      </c>
      <c s="33" r="C42">
        <f>_xlfn.HYPERLINK("mailto:econ@beeflambnz.com","econ@beeflambnz.com")</f>
      </c>
      <c t="s" r="D42"/>
      <c t="s" r="E42"/>
      <c s="19" t="s" r="F42">
        <v>54</v>
      </c>
      <c t="s" r="G42"/>
      <c t="s" r="H42"/>
      <c t="s" r="I42"/>
      <c t="s" r="J42"/>
      <c t="s" r="K42"/>
      <c s="21" t="s" r="L42">
        <v>103</v>
      </c>
    </row>
  </sheetData>
  <mergeCells count="1">
    <mergeCell ref="C42:E42"/>
  </mergeCells>
  <hyperlinks>
    <hyperlink ref="L2" location="Notes!A1" display="Notes tab"/>
    <hyperlink ref="F42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cols>
    <col min="1" max="1" width="9" customWidth="1"/>
    <col min="2" max="2" width="36" customWidth="1"/>
    <col min="3" max="3" width="10.5" customWidth="1"/>
    <col min="4" max="4" width="10.5" customWidth="1"/>
    <col min="5" max="5" width="10.5" customWidth="1"/>
    <col min="6" max="6" width="10.5" customWidth="1"/>
    <col min="7" max="7" width="10.5" customWidth="1"/>
    <col min="8" max="8" width="10.5" customWidth="1"/>
    <col min="9" max="9" width="10.5" customWidth="1"/>
    <col min="10" max="10" width="10.5" customWidth="1"/>
    <col min="11" max="11" width="10.5" customWidth="1"/>
    <col min="12" max="12" width="10.5" customWidth="1"/>
  </cols>
  <sheetData>
    <row>
      <c s="16" t="s" r="A1">
        <v>51</v>
      </c>
      <c s="1" t="s" r="B1">
        <v>52</v>
      </c>
      <c t="s" r="C1"/>
      <c t="s" r="D1"/>
      <c t="s" r="E1"/>
      <c t="s" r="F1"/>
      <c t="s" r="G1"/>
      <c t="s" r="H1"/>
      <c t="s" r="I1"/>
      <c t="s" r="J1"/>
      <c t="s" r="K1"/>
      <c s="17" r="L1">
        <v>46113</v>
      </c>
    </row>
    <row>
      <c t="s" r="A2"/>
      <c s="18" t="s" r="B2">
        <v>190</v>
      </c>
      <c t="s" r="C2"/>
      <c t="s" r="D2"/>
      <c t="s" r="E2"/>
      <c t="s" r="F2"/>
      <c t="s" r="G2"/>
      <c t="s" r="H2"/>
      <c t="s" r="I2"/>
      <c t="s" r="J2"/>
      <c t="s" r="K2"/>
      <c s="19" t="s" r="L2">
        <v>54</v>
      </c>
    </row>
    <row>
      <c t="s" r="A3"/>
      <c s="20" t="s" r="B3">
        <v>55</v>
      </c>
      <c t="s" r="C3"/>
      <c t="s" r="D3"/>
      <c t="s" r="E3"/>
      <c t="s" r="F3"/>
      <c t="s" r="G3"/>
      <c t="s" r="H3"/>
      <c t="s" r="I3"/>
      <c t="s" r="J3"/>
      <c t="s" r="K3"/>
      <c t="s" r="L3"/>
    </row>
    <row>
      <c t="s" r="A4"/>
      <c t="s" r="B4"/>
      <c t="s" r="C4"/>
      <c t="s" r="D4"/>
      <c t="s" r="E4"/>
      <c t="s" r="F4"/>
      <c t="s" r="G4"/>
      <c t="s" r="H4"/>
      <c t="s" r="I4"/>
      <c t="s" r="J4"/>
      <c s="21" t="s" r="K4">
        <v>56</v>
      </c>
      <c s="21" t="s" r="L4">
        <v>57</v>
      </c>
    </row>
    <row>
      <c t="s" r="A5"/>
      <c t="s" r="B5"/>
      <c s="21" t="s" r="C5">
        <v>58</v>
      </c>
      <c s="21" t="s" r="D5">
        <v>59</v>
      </c>
      <c s="21" t="s" r="E5">
        <v>60</v>
      </c>
      <c s="21" t="s" r="F5">
        <v>61</v>
      </c>
      <c s="21" t="s" r="G5">
        <v>62</v>
      </c>
      <c s="21" t="s" r="H5">
        <v>63</v>
      </c>
      <c s="21" t="s" r="I5">
        <v>64</v>
      </c>
      <c s="21" t="s" r="J5">
        <v>65</v>
      </c>
      <c s="21" t="s" r="K5">
        <v>66</v>
      </c>
      <c s="21" t="s" r="L5">
        <v>67</v>
      </c>
    </row>
    <row>
      <c t="s" r="A6"/>
      <c t="s" r="B6"/>
      <c t="s" r="C6"/>
      <c t="s" r="D6"/>
      <c t="s" r="E6"/>
      <c t="s" r="F6"/>
      <c t="s" r="G6"/>
      <c t="s" r="H6"/>
      <c t="s" r="I6"/>
      <c t="s" r="J6"/>
      <c t="s" r="K6"/>
      <c t="s" r="L6"/>
    </row>
    <row>
      <c t="s" r="A7"/>
      <c s="20" t="s" r="B7">
        <v>191</v>
      </c>
      <c t="s" r="C7"/>
      <c t="s" r="D7"/>
      <c t="s" r="E7"/>
      <c t="s" r="F7"/>
      <c t="s" r="G7"/>
      <c t="s" r="H7"/>
      <c t="s" r="I7"/>
      <c t="s" r="J7"/>
      <c t="s" r="K7"/>
      <c t="s" r="L7"/>
    </row>
    <row>
      <c s="22" r="A8">
        <v>1</v>
      </c>
      <c t="s" r="B8">
        <v>192</v>
      </c>
      <c s="35" r="C8">
        <v>145518</v>
      </c>
      <c s="35" r="D8">
        <v>179610</v>
      </c>
      <c s="35" r="E8">
        <v>155932</v>
      </c>
      <c s="35" r="F8">
        <v>137500</v>
      </c>
      <c s="35" r="G8">
        <v>110937</v>
      </c>
      <c s="35" r="H8">
        <v>198579</v>
      </c>
      <c s="34" r="I8">
        <v>81849</v>
      </c>
      <c s="34" r="J8">
        <v>58359</v>
      </c>
      <c s="35" r="K8">
        <v>133871</v>
      </c>
      <c s="35" r="L8">
        <v>294541</v>
      </c>
    </row>
    <row>
      <c s="22" r="A9">
        <v>2</v>
      </c>
      <c t="s" r="B9">
        <v>193</v>
      </c>
      <c s="34" r="C9">
        <v>19327</v>
      </c>
      <c s="34" r="D9">
        <v>20748</v>
      </c>
      <c s="34" r="E9">
        <v>24669</v>
      </c>
      <c s="34" r="F9">
        <v>26943</v>
      </c>
      <c s="34" r="G9">
        <v>28734</v>
      </c>
      <c s="34" r="H9">
        <v>24128</v>
      </c>
      <c s="34" r="I9">
        <v>25647</v>
      </c>
      <c s="34" r="J9">
        <v>24934</v>
      </c>
      <c s="34" r="K9">
        <v>25024</v>
      </c>
      <c s="34" r="L9">
        <v>28000</v>
      </c>
    </row>
    <row>
      <c s="22" r="A10">
        <v>3</v>
      </c>
      <c t="s" r="B10">
        <v>194</v>
      </c>
      <c s="34" r="C10">
        <v>-2076</v>
      </c>
      <c s="52" r="D10">
        <v>-698</v>
      </c>
      <c s="34" r="E10">
        <v>22713</v>
      </c>
      <c s="35" r="F10">
        <v>-13025</v>
      </c>
      <c s="25" r="G10">
        <v>7404</v>
      </c>
      <c s="34" r="H10">
        <v>32824</v>
      </c>
      <c s="34" r="I10">
        <v>18165</v>
      </c>
      <c s="34" r="J10">
        <v>16433</v>
      </c>
      <c s="34" r="K10">
        <v>34187</v>
      </c>
      <c s="35" r="L10">
        <v>-15161</v>
      </c>
    </row>
    <row>
      <c s="20" t="s" r="A11"/>
      <c s="20" t="s" r="B11">
        <v>195</v>
      </c>
      <c s="37" r="C11">
        <v>162769</v>
      </c>
      <c s="37" r="D11">
        <v>199660</v>
      </c>
      <c s="37" r="E11">
        <v>203314</v>
      </c>
      <c s="37" r="F11">
        <v>151418</v>
      </c>
      <c s="37" r="G11">
        <v>147075</v>
      </c>
      <c s="37" r="H11">
        <v>255531</v>
      </c>
      <c s="37" r="I11">
        <v>125661</v>
      </c>
      <c s="39" r="J11">
        <v>99726</v>
      </c>
      <c s="37" r="K11">
        <v>193082</v>
      </c>
      <c s="37" r="L11">
        <v>307380</v>
      </c>
    </row>
    <row>
      <c s="22" r="A12">
        <v>4</v>
      </c>
      <c t="s" r="B12">
        <v>196</v>
      </c>
      <c s="25" r="C12">
        <v>9274</v>
      </c>
      <c s="25" r="D12">
        <v>8306</v>
      </c>
      <c s="34" r="E12">
        <v>10500</v>
      </c>
      <c s="25" r="F12">
        <v>2812</v>
      </c>
      <c s="25" r="G12">
        <v>3033</v>
      </c>
      <c s="25" r="H12">
        <v>2844</v>
      </c>
      <c s="25" r="I12">
        <v>5305</v>
      </c>
      <c s="25" r="J12">
        <v>5385</v>
      </c>
      <c s="25" r="K12">
        <v>4511</v>
      </c>
      <c s="25" r="L12">
        <v>5067</v>
      </c>
    </row>
    <row>
      <c s="22" r="A13">
        <v>5</v>
      </c>
      <c t="s" r="B13">
        <v>197</v>
      </c>
      <c s="34" r="C13">
        <v>12653</v>
      </c>
      <c s="34" r="D13">
        <v>20395</v>
      </c>
      <c s="34" r="E13">
        <v>10921</v>
      </c>
      <c s="34" r="F13">
        <v>15535</v>
      </c>
      <c s="25" r="G13">
        <v>8973</v>
      </c>
      <c s="34" r="H13">
        <v>19367</v>
      </c>
      <c s="34" r="I13">
        <v>53747</v>
      </c>
      <c s="34" r="J13">
        <v>27345</v>
      </c>
      <c s="34" r="K13">
        <v>33486</v>
      </c>
      <c s="34" r="L13">
        <v>38193</v>
      </c>
    </row>
    <row>
      <c s="22" r="A14">
        <v>6</v>
      </c>
      <c t="s" r="B14">
        <v>198</v>
      </c>
      <c s="34" r="C14">
        <v>15081</v>
      </c>
      <c s="34" r="D14">
        <v>26421</v>
      </c>
      <c s="25" r="E14">
        <v>7121</v>
      </c>
      <c s="34" r="F14">
        <v>85829</v>
      </c>
      <c s="34" r="G14">
        <v>34003</v>
      </c>
      <c s="34" r="H14">
        <v>68724</v>
      </c>
      <c s="34" r="I14">
        <v>12534</v>
      </c>
      <c s="34" r="J14">
        <v>77139</v>
      </c>
      <c s="34" r="K14">
        <v>52799</v>
      </c>
      <c s="34" r="L14">
        <v>47491</v>
      </c>
    </row>
    <row>
      <c s="22" r="A15">
        <v>7</v>
      </c>
      <c t="s" r="B15">
        <v>199</v>
      </c>
      <c t="s" r="C15"/>
      <c t="s" r="D15"/>
      <c t="s" r="E15"/>
      <c t="s" r="F15"/>
      <c s="52" r="G15">
        <v>-100</v>
      </c>
      <c s="25" r="H15">
        <v>4795</v>
      </c>
      <c s="25" r="I15">
        <v>1176</v>
      </c>
      <c s="25" r="J15">
        <v>6795</v>
      </c>
      <c s="25" r="K15">
        <v>3986</v>
      </c>
      <c s="25" r="L15">
        <v>5391</v>
      </c>
    </row>
    <row>
      <c s="22" r="A16">
        <v>8</v>
      </c>
      <c t="s" r="B16">
        <v>200</v>
      </c>
      <c s="34" r="C16">
        <v>45128</v>
      </c>
      <c s="25" r="D16">
        <v>9262</v>
      </c>
      <c s="34" r="E16">
        <v>58470</v>
      </c>
      <c s="34" r="F16">
        <v>51752</v>
      </c>
      <c s="34" r="G16">
        <v>68816</v>
      </c>
      <c s="34" r="H16">
        <v>91769</v>
      </c>
      <c s="34" r="I16">
        <v>99008</v>
      </c>
      <c s="35" r="J16">
        <v>290589</v>
      </c>
      <c s="35" r="K16">
        <v>194705</v>
      </c>
      <c s="35" r="L16">
        <v>243155</v>
      </c>
    </row>
    <row>
      <c s="20" t="s" r="A17"/>
      <c s="20" t="s" r="B17">
        <v>201</v>
      </c>
      <c s="37" r="C17">
        <v>244905</v>
      </c>
      <c s="37" r="D17">
        <v>264044</v>
      </c>
      <c s="37" r="E17">
        <v>290326</v>
      </c>
      <c s="37" r="F17">
        <v>307346</v>
      </c>
      <c s="37" r="G17">
        <v>261800</v>
      </c>
      <c s="37" r="H17">
        <v>443030</v>
      </c>
      <c s="37" r="I17">
        <v>297431</v>
      </c>
      <c s="37" r="J17">
        <v>506979</v>
      </c>
      <c s="37" r="K17">
        <v>482569</v>
      </c>
      <c s="37" r="L17">
        <v>646677</v>
      </c>
    </row>
    <row>
      <c t="s" r="A18"/>
      <c t="s" r="B18"/>
      <c t="s" r="C18"/>
      <c t="s" r="D18"/>
      <c t="s" r="E18"/>
      <c t="s" r="F18"/>
      <c t="s" r="G18"/>
      <c t="s" r="H18"/>
      <c t="s" r="I18"/>
      <c t="s" r="J18"/>
      <c t="s" r="K18"/>
      <c t="s" r="L18"/>
    </row>
    <row>
      <c t="s" r="A19"/>
      <c s="20" t="s" r="B19">
        <v>202</v>
      </c>
      <c t="s" r="C19"/>
      <c t="s" r="D19"/>
      <c t="s" r="E19"/>
      <c t="s" r="F19"/>
      <c t="s" r="G19"/>
      <c t="s" r="H19"/>
      <c t="s" r="I19"/>
      <c t="s" r="J19"/>
      <c t="s" r="K19"/>
      <c t="s" r="L19"/>
    </row>
    <row>
      <c s="22" r="A20">
        <v>9</v>
      </c>
      <c t="s" r="B20">
        <v>203</v>
      </c>
      <c s="25" r="C20">
        <v>5780</v>
      </c>
      <c s="25" r="D20">
        <v>9156</v>
      </c>
      <c s="52" r="E20">
        <v>-258</v>
      </c>
      <c s="34" r="F20">
        <v>11155</v>
      </c>
      <c s="34" r="G20">
        <v>13253</v>
      </c>
      <c s="25" r="H20">
        <v>4419</v>
      </c>
      <c s="25" r="I20">
        <v>3243</v>
      </c>
      <c s="25" r="J20">
        <v>5816</v>
      </c>
      <c s="25" r="K20">
        <v>4263</v>
      </c>
      <c s="25" r="L20">
        <v>4315</v>
      </c>
    </row>
    <row>
      <c s="29" r="A21">
        <v>10</v>
      </c>
      <c t="s" r="B21">
        <v>204</v>
      </c>
      <c s="34" r="C21">
        <v>19387</v>
      </c>
      <c s="34" r="D21">
        <v>25502</v>
      </c>
      <c s="34" r="E21">
        <v>30154</v>
      </c>
      <c s="34" r="F21">
        <v>34809</v>
      </c>
      <c s="34" r="G21">
        <v>11542</v>
      </c>
      <c s="34" r="H21">
        <v>21230</v>
      </c>
      <c s="34" r="I21">
        <v>26606</v>
      </c>
      <c s="34" r="J21">
        <v>11740</v>
      </c>
      <c s="25" r="K21">
        <v>6917</v>
      </c>
      <c s="25" r="L21">
        <v>5888</v>
      </c>
    </row>
    <row>
      <c s="29" r="A22">
        <v>11</v>
      </c>
      <c t="s" r="B22">
        <v>205</v>
      </c>
      <c s="34" r="C22">
        <v>-4095</v>
      </c>
      <c s="34" r="D22">
        <v>-2061</v>
      </c>
      <c s="52" r="E22">
        <v>-970</v>
      </c>
      <c s="34" r="F22">
        <v>-1406</v>
      </c>
      <c t="s" r="G22"/>
      <c t="s" r="H22"/>
      <c t="s" r="I22"/>
      <c s="25" r="J22">
        <v>2143</v>
      </c>
      <c s="52" r="K22">
        <v>-714</v>
      </c>
      <c s="23" r="L22">
        <v>476</v>
      </c>
    </row>
    <row>
      <c s="29" r="A23">
        <v>12</v>
      </c>
      <c t="s" r="B23">
        <v>206</v>
      </c>
      <c s="34" r="C23">
        <v>11156</v>
      </c>
      <c s="35" r="D23">
        <v>-52186</v>
      </c>
      <c s="35" r="E23">
        <v>-26355</v>
      </c>
      <c s="25" r="F23">
        <v>3394</v>
      </c>
      <c s="29" r="G23">
        <v>87</v>
      </c>
      <c s="25" r="H23">
        <v>9403</v>
      </c>
      <c s="35" r="I23">
        <v>-24302</v>
      </c>
      <c s="34" r="J23">
        <v>-6615</v>
      </c>
      <c s="34" r="K23">
        <v>-1359</v>
      </c>
      <c s="34" r="L23">
        <v>-5582</v>
      </c>
    </row>
    <row>
      <c s="29" r="A24">
        <v>13</v>
      </c>
      <c t="s" r="B24">
        <v>207</v>
      </c>
      <c s="25" r="C24">
        <v>6158</v>
      </c>
      <c s="25" r="D24">
        <v>1573</v>
      </c>
      <c s="34" r="E24">
        <v>33661</v>
      </c>
      <c s="25" r="F24">
        <v>1075</v>
      </c>
      <c s="25" r="G24">
        <v>9592</v>
      </c>
      <c s="35" r="H24">
        <v>-13904</v>
      </c>
      <c s="34" r="I24">
        <v>10256</v>
      </c>
      <c s="29" r="J24">
        <v>98</v>
      </c>
      <c s="34" r="K24">
        <v>69851</v>
      </c>
      <c s="34" r="L24">
        <v>80631</v>
      </c>
    </row>
    <row>
      <c s="29" r="A25">
        <v>14</v>
      </c>
      <c t="s" r="B25">
        <v>208</v>
      </c>
      <c s="34" r="C25">
        <v>37416</v>
      </c>
      <c s="34" r="D25">
        <v>73337</v>
      </c>
      <c s="34" r="E25">
        <v>86643</v>
      </c>
      <c s="34" r="F25">
        <v>86010</v>
      </c>
      <c s="34" r="G25">
        <v>30980</v>
      </c>
      <c s="35" r="H25">
        <v>181308</v>
      </c>
      <c s="34" r="I25">
        <v>69481</v>
      </c>
      <c s="35" r="J25">
        <v>124681</v>
      </c>
      <c s="35" r="K25">
        <v>105799</v>
      </c>
      <c s="34" r="L25">
        <v>97491</v>
      </c>
    </row>
    <row>
      <c s="29" r="A26">
        <v>15</v>
      </c>
      <c t="s" r="B26">
        <v>209</v>
      </c>
      <c s="34" r="C26">
        <v>76353</v>
      </c>
      <c s="35" r="D26">
        <v>128747</v>
      </c>
      <c s="34" r="E26">
        <v>88521</v>
      </c>
      <c s="35" r="F26">
        <v>101870</v>
      </c>
      <c s="35" r="G26">
        <v>104434</v>
      </c>
      <c s="34" r="H26">
        <v>95141</v>
      </c>
      <c s="34" r="I26">
        <v>92246</v>
      </c>
      <c s="35" r="J26">
        <v>100492</v>
      </c>
      <c s="34" r="K26">
        <v>95960</v>
      </c>
      <c s="34" r="L26">
        <v>96233</v>
      </c>
    </row>
    <row>
      <c s="29" r="A27">
        <v>16</v>
      </c>
      <c t="s" r="B27">
        <v>210</v>
      </c>
      <c s="34" r="C27">
        <v>31266</v>
      </c>
      <c s="34" r="D27">
        <v>46031</v>
      </c>
      <c s="34" r="E27">
        <v>54012</v>
      </c>
      <c s="34" r="F27">
        <v>51697</v>
      </c>
      <c s="34" r="G27">
        <v>31514</v>
      </c>
      <c s="34" r="H27">
        <v>38523</v>
      </c>
      <c s="34" r="I27">
        <v>61540</v>
      </c>
      <c s="34" r="J27">
        <v>56896</v>
      </c>
      <c s="34" r="K27">
        <v>17508</v>
      </c>
      <c s="34" r="L27">
        <v>40161</v>
      </c>
    </row>
    <row>
      <c s="29" r="A28">
        <v>17</v>
      </c>
      <c t="s" r="B28">
        <v>211</v>
      </c>
      <c s="34" r="C28">
        <v>37958</v>
      </c>
      <c s="34" r="D28">
        <v>56621</v>
      </c>
      <c s="34" r="E28">
        <v>29553</v>
      </c>
      <c s="34" r="F28">
        <v>22345</v>
      </c>
      <c s="34" r="G28">
        <v>63130</v>
      </c>
      <c s="34" r="H28">
        <v>74938</v>
      </c>
      <c s="35" r="I28">
        <v>102016</v>
      </c>
      <c s="35" r="J28">
        <v>251879</v>
      </c>
      <c s="35" r="K28">
        <v>130551</v>
      </c>
      <c s="35" r="L28">
        <v>150729</v>
      </c>
    </row>
    <row>
      <c s="20" t="s" r="A29"/>
      <c s="20" t="s" r="B29">
        <v>212</v>
      </c>
      <c s="37" r="C29">
        <v>221379</v>
      </c>
      <c s="37" r="D29">
        <v>286720</v>
      </c>
      <c s="37" r="E29">
        <v>294961</v>
      </c>
      <c s="37" r="F29">
        <v>310949</v>
      </c>
      <c s="37" r="G29">
        <v>264532</v>
      </c>
      <c s="37" r="H29">
        <v>411058</v>
      </c>
      <c s="37" r="I29">
        <v>341086</v>
      </c>
      <c s="37" r="J29">
        <v>547130</v>
      </c>
      <c s="37" r="K29">
        <v>454342</v>
      </c>
      <c s="37" r="L29">
        <v>498942</v>
      </c>
    </row>
    <row>
      <c t="s" r="A30"/>
      <c t="s" r="B30"/>
      <c t="s" r="C30"/>
      <c t="s" r="D30"/>
      <c t="s" r="E30"/>
      <c t="s" r="F30"/>
      <c t="s" r="G30"/>
      <c t="s" r="H30"/>
      <c t="s" r="I30"/>
      <c t="s" r="J30"/>
      <c t="s" r="K30"/>
      <c t="s" r="L30"/>
    </row>
    <row>
      <c t="s" r="A31"/>
      <c s="20" t="s" r="B31">
        <v>213</v>
      </c>
      <c t="s" r="C31"/>
      <c t="s" r="D31"/>
      <c t="s" r="E31"/>
      <c t="s" r="F31"/>
      <c t="s" r="G31"/>
      <c t="s" r="H31"/>
      <c t="s" r="I31"/>
      <c t="s" r="J31"/>
      <c t="s" r="K31"/>
      <c t="s" r="L31"/>
    </row>
    <row>
      <c t="s" r="A32"/>
      <c t="s" r="B32">
        <v>214</v>
      </c>
      <c s="34" r="C32">
        <v>23526</v>
      </c>
      <c s="35" r="D32">
        <v>-22676</v>
      </c>
      <c s="34" r="E32">
        <v>-4635</v>
      </c>
      <c s="34" r="F32">
        <v>-3603</v>
      </c>
      <c s="34" r="G32">
        <v>-2732</v>
      </c>
      <c s="34" r="H32">
        <v>31972</v>
      </c>
      <c s="35" r="I32">
        <v>-43655</v>
      </c>
      <c s="35" r="J32">
        <v>-40151</v>
      </c>
      <c s="34" r="K32">
        <v>28227</v>
      </c>
      <c s="35" r="L32">
        <v>147735</v>
      </c>
    </row>
    <row>
      <c t="s" r="A33"/>
      <c s="20" t="s" r="B33">
        <v>215</v>
      </c>
      <c t="s" r="C33"/>
      <c t="s" r="D33"/>
      <c t="s" r="E33"/>
      <c t="s" r="F33"/>
      <c t="s" r="G33"/>
      <c t="s" r="H33"/>
      <c t="s" r="I33"/>
      <c t="s" r="J33"/>
      <c t="s" r="K33"/>
      <c t="s" r="L33"/>
    </row>
    <row>
      <c s="29" r="A34">
        <v>18</v>
      </c>
      <c t="s" r="B34">
        <v>169</v>
      </c>
      <c s="34" r="C34">
        <v>41020</v>
      </c>
      <c s="35" r="D34">
        <v>-10525</v>
      </c>
      <c s="34" r="E34">
        <v>12799</v>
      </c>
      <c s="34" r="F34">
        <v>-9349</v>
      </c>
      <c s="25" r="G34">
        <v>2511</v>
      </c>
      <c s="34" r="H34">
        <v>43332</v>
      </c>
      <c s="25" r="I34">
        <v>3613</v>
      </c>
      <c s="35" r="J34">
        <v>-23677</v>
      </c>
      <c t="s" r="K34"/>
      <c t="s" r="L34"/>
    </row>
    <row>
      <c s="29" r="A35">
        <v>19</v>
      </c>
      <c t="s" r="B35">
        <v>216</v>
      </c>
      <c s="34" r="C35">
        <v>17494</v>
      </c>
      <c s="34" r="D35">
        <v>12151</v>
      </c>
      <c s="34" r="E35">
        <v>17434</v>
      </c>
      <c s="34" r="F35">
        <v>-5746</v>
      </c>
      <c s="25" r="G35">
        <v>5243</v>
      </c>
      <c s="34" r="H35">
        <v>11360</v>
      </c>
      <c s="34" r="I35">
        <v>47268</v>
      </c>
      <c s="34" r="J35">
        <v>16474</v>
      </c>
      <c t="s" r="K35"/>
      <c t="s" r="L35"/>
    </row>
    <row>
      <c t="s" r="A36"/>
      <c s="20" t="s" r="B36">
        <v>217</v>
      </c>
      <c t="s" r="C36"/>
      <c t="s" r="D36"/>
      <c t="s" r="E36"/>
      <c t="s" r="F36"/>
      <c t="s" r="G36"/>
      <c t="s" r="H36"/>
      <c t="s" r="I36"/>
      <c t="s" r="J36"/>
      <c t="s" r="K36"/>
      <c t="s" r="L36"/>
    </row>
    <row>
      <c s="29" r="A37">
        <v>20</v>
      </c>
      <c t="s" r="B37">
        <v>218</v>
      </c>
      <c s="26" r="C37">
        <v>5.1</v>
      </c>
      <c s="26" r="D37">
        <v>4.7</v>
      </c>
      <c s="26" r="E37">
        <v>4.4</v>
      </c>
      <c s="26" r="F37">
        <v>3.1</v>
      </c>
      <c s="26" r="G37">
        <v>3.9</v>
      </c>
      <c s="26" r="H37">
        <v>2.8</v>
      </c>
      <c s="26" r="I37">
        <v>5.2</v>
      </c>
      <c s="26" r="J37">
        <v>7.7</v>
      </c>
      <c t="s" r="K37"/>
      <c t="s" r="L37"/>
    </row>
    <row>
      <c s="29" r="A38">
        <v>21</v>
      </c>
      <c t="s" r="B38">
        <v>219</v>
      </c>
      <c s="26" r="C38">
        <v>2.6</v>
      </c>
      <c s="26" r="D38">
        <v>7.5</v>
      </c>
      <c s="26" r="E38">
        <v>6.1</v>
      </c>
      <c s="26" r="F38">
        <v>2.5</v>
      </c>
      <c s="26" r="G38">
        <v>6.2</v>
      </c>
      <c s="26" r="H38">
        <v>7.1</v>
      </c>
      <c s="26" r="I38">
        <v>2.0</v>
      </c>
      <c s="26" r="J38">
        <v>4.6</v>
      </c>
      <c t="s" r="K38"/>
      <c t="s" r="L38"/>
    </row>
    <row>
      <c t="s" r="A39"/>
      <c t="s" r="B39"/>
      <c t="s" r="C39"/>
      <c t="s" r="D39"/>
      <c t="s" r="E39"/>
      <c t="s" r="F39"/>
      <c t="s" r="G39"/>
      <c t="s" r="H39"/>
      <c t="s" r="I39"/>
      <c t="s" r="J39"/>
      <c t="s" r="K39"/>
      <c t="s" r="L39"/>
    </row>
    <row>
      <c t="s" r="A40"/>
      <c s="21" t="s" r="B40">
        <v>102</v>
      </c>
      <c s="33" r="C40">
        <f>_xlfn.HYPERLINK("mailto:econ@beeflambnz.com","econ@beeflambnz.com")</f>
      </c>
      <c t="s" r="D40"/>
      <c t="s" r="E40"/>
      <c s="19" t="s" r="F40">
        <v>54</v>
      </c>
      <c t="s" r="G40"/>
      <c t="s" r="H40"/>
      <c t="s" r="I40"/>
      <c t="s" r="J40"/>
      <c t="s" r="K40"/>
      <c s="21" t="s" r="L40">
        <v>103</v>
      </c>
    </row>
  </sheetData>
  <mergeCells count="1">
    <mergeCell ref="C40:E40"/>
  </mergeCells>
  <hyperlinks>
    <hyperlink ref="L2" location="Notes!A1" display="Notes tab"/>
    <hyperlink ref="F40" location="Notes!A1" display="Notes tab"/>
  </hyperlinks>
  <pageSetup paperSize="9" fitToHeight="1" orientation="landscape"/>
  <headerFooter alignWithMargins="1" differentFirst="0" differentOddEven="0" scaleWithDoc="1">
    <oddHeader>&amp;C&amp;14&amp;BBeef + Lamb New Zealand Economic Service&amp;R&amp;07&amp;D &amp;T</oddHeader>
    <oddFooter>&amp;L&amp;F [&amp;A]&amp;RPage &amp;P</oddFooter>
  </headerFooter>
  <legacy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/>
  <dcterms:created xsi:type="dcterms:W3CDTF">2026-04-01T06:57:15Z</dcterms:created>
</cp:coreProperties>
</file>