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eflamb-my.sharepoint.com/personal/angie_fisher_beeflambnz_com/Documents/Documents/website/BNS.6100 March 2026/Website benchmarks/"/>
    </mc:Choice>
  </mc:AlternateContent>
  <xr:revisionPtr revIDLastSave="1" documentId="11_748305E07865DE543311A9EF7F3FB65E3B6E759D" xr6:coauthVersionLast="47" xr6:coauthVersionMax="47" xr10:uidLastSave="{C8CB0A91-C326-48EB-8458-ED3931B960D3}"/>
  <bookViews>
    <workbookView xWindow="-120" yWindow="-120" windowWidth="29040" windowHeight="15720" activeTab="1" xr2:uid="{00000000-000D-0000-FFFF-FFFF00000000}"/>
  </bookViews>
  <sheets>
    <sheet name="Notes" sheetId="1" r:id="rId1"/>
    <sheet name="PerformanceIndicators-Farm" sheetId="2" r:id="rId2"/>
    <sheet name="RevenueExpenseProfit-Farm" sheetId="3" r:id="rId3"/>
    <sheet name="RevenueExpenseProfit-SU" sheetId="4" r:id="rId4"/>
    <sheet name="RevenueExpenseProfit-HA" sheetId="5" r:id="rId5"/>
    <sheet name="CapitalStructure-Farm" sheetId="6" r:id="rId6"/>
    <sheet name="CapitalStructure-SU" sheetId="7" r:id="rId7"/>
    <sheet name="CapitalStructure-HA" sheetId="8" r:id="rId8"/>
    <sheet name="FlowOfFunds-Farm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9" l="1"/>
  <c r="C42" i="8"/>
  <c r="C41" i="7"/>
  <c r="C42" i="6"/>
  <c r="C51" i="5"/>
  <c r="C51" i="4"/>
  <c r="C51" i="3"/>
  <c r="C48" i="2"/>
  <c r="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BLNZ</author>
  </authors>
  <commentList>
    <comment ref="C14" authorId="0" shapeId="0" xr:uid="{00000000-0006-0000-0800-000001000000}">
      <text>
        <r>
          <rPr>
            <sz val="10"/>
            <rFont val="Arial"/>
            <family val="2"/>
          </rPr>
          <t>Rate: 4.4%
Term: 5.0 years</t>
        </r>
      </text>
    </comment>
    <comment ref="D14" authorId="0" shapeId="0" xr:uid="{00000000-0006-0000-0800-000002000000}">
      <text>
        <r>
          <rPr>
            <sz val="10"/>
            <rFont val="Arial"/>
            <family val="2"/>
          </rPr>
          <t>Rate: 4.9%
Term: 14.7 years</t>
        </r>
      </text>
    </comment>
    <comment ref="E14" authorId="0" shapeId="0" xr:uid="{00000000-0006-0000-0800-000003000000}">
      <text>
        <r>
          <rPr>
            <sz val="10"/>
            <rFont val="Arial"/>
            <family val="2"/>
          </rPr>
          <t>Rate: 4.3%
Term: 16.1 years</t>
        </r>
      </text>
    </comment>
    <comment ref="F14" authorId="0" shapeId="0" xr:uid="{00000000-0006-0000-0800-000004000000}">
      <text>
        <r>
          <rPr>
            <sz val="10"/>
            <rFont val="Arial"/>
            <family val="2"/>
          </rPr>
          <t>Rate: 3.9%
Term: 6.8 years</t>
        </r>
      </text>
    </comment>
    <comment ref="G14" authorId="0" shapeId="0" xr:uid="{00000000-0006-0000-0800-000005000000}">
      <text>
        <r>
          <rPr>
            <sz val="10"/>
            <rFont val="Arial"/>
            <family val="2"/>
          </rPr>
          <t>Rate: 4.1%
Term: 7.6 years</t>
        </r>
      </text>
    </comment>
    <comment ref="H14" authorId="0" shapeId="0" xr:uid="{00000000-0006-0000-0800-000006000000}">
      <text>
        <r>
          <rPr>
            <sz val="10"/>
            <rFont val="Arial"/>
            <family val="2"/>
          </rPr>
          <t>Rate: 5.1%
Term: 5.6 years</t>
        </r>
      </text>
    </comment>
    <comment ref="I14" authorId="0" shapeId="0" xr:uid="{00000000-0006-0000-0800-000007000000}">
      <text>
        <r>
          <rPr>
            <sz val="10"/>
            <rFont val="Arial"/>
            <family val="2"/>
          </rPr>
          <t>Rate: 5.4%
Term: 2.9 years</t>
        </r>
      </text>
    </comment>
    <comment ref="J14" authorId="0" shapeId="0" xr:uid="{00000000-0006-0000-0800-000008000000}">
      <text>
        <r>
          <rPr>
            <sz val="10"/>
            <rFont val="Arial"/>
            <family val="2"/>
          </rPr>
          <t>Rate: 8.1%
Term: 5.0 years</t>
        </r>
      </text>
    </comment>
  </commentList>
</comments>
</file>

<file path=xl/sharedStrings.xml><?xml version="1.0" encoding="utf-8"?>
<sst xmlns="http://schemas.openxmlformats.org/spreadsheetml/2006/main" count="531" uniqueCount="224">
  <si>
    <t>Sheep and Beef Farm Survey: Class 3 N.I. Hard Hill Country - East Coast</t>
  </si>
  <si>
    <t>This workbook has a number of "tabs" (at the bottom of the page) with each tab containing data</t>
  </si>
  <si>
    <t>Navigate within this workbook</t>
  </si>
  <si>
    <t>on a per Farm, per Hectare (ha) or per Stock Unit (su) basis.</t>
  </si>
  <si>
    <t>Performance Indicators Per Farm Analysis</t>
  </si>
  <si>
    <t>$ Per Farm Analysis</t>
  </si>
  <si>
    <t>Individual Farm Classes in the table below are ranked from Extensive to Intensive and comprise:</t>
  </si>
  <si>
    <t>$ Per Stock Unit Analysis</t>
  </si>
  <si>
    <t>$ Per Hectare Analysis</t>
  </si>
  <si>
    <t>Northland</t>
  </si>
  <si>
    <t>East</t>
  </si>
  <si>
    <t>Taranaki-</t>
  </si>
  <si>
    <t>Capital Structure $ per Farm</t>
  </si>
  <si>
    <t>North Island</t>
  </si>
  <si>
    <t>Waikato-BoP</t>
  </si>
  <si>
    <t>Coast</t>
  </si>
  <si>
    <t>Manawatu</t>
  </si>
  <si>
    <t>Capital Structure $ per Stock Unit</t>
  </si>
  <si>
    <t>Class 3</t>
  </si>
  <si>
    <t>North Island Hard Hill Country</t>
  </si>
  <si>
    <t>Capital Structure $ per Hectare</t>
  </si>
  <si>
    <t>Class 4</t>
  </si>
  <si>
    <t>North Island Hill Country</t>
  </si>
  <si>
    <t>Flow of Funds $ per Farm</t>
  </si>
  <si>
    <t>Class 5</t>
  </si>
  <si>
    <t>North Island Intensive Finishing</t>
  </si>
  <si>
    <t>Class 9</t>
  </si>
  <si>
    <t>All Classes Region</t>
  </si>
  <si>
    <t>Marlborough</t>
  </si>
  <si>
    <t>Otago</t>
  </si>
  <si>
    <t>South Island</t>
  </si>
  <si>
    <t>Canterbury</t>
  </si>
  <si>
    <t>Southland</t>
  </si>
  <si>
    <t>Class 1</t>
  </si>
  <si>
    <t>South Island High Country</t>
  </si>
  <si>
    <t>Class 2</t>
  </si>
  <si>
    <t>South Island Hill Country</t>
  </si>
  <si>
    <t>Class 6</t>
  </si>
  <si>
    <t>South Island Finishing Breeding</t>
  </si>
  <si>
    <t>Class 7</t>
  </si>
  <si>
    <t>South Island Intensive Finishing</t>
  </si>
  <si>
    <t>Class 8</t>
  </si>
  <si>
    <t>South Island Mixed Finishing</t>
  </si>
  <si>
    <t>New Zealand</t>
  </si>
  <si>
    <t>NZ</t>
  </si>
  <si>
    <t>All Classes NZ</t>
  </si>
  <si>
    <t>The Class 9  "All Classes NZ" or "All Classes Region" Farm is a weighted average of its respective farm Classes and does</t>
  </si>
  <si>
    <t>not represent any one farm but is a useful representation of the New Zealand Sheep and Beef Farm Sector or a Region</t>
  </si>
  <si>
    <t>subsector Farm that describes annual data and sector trends.</t>
  </si>
  <si>
    <t>If more information is required, please use the following contact email address:</t>
  </si>
  <si>
    <t>econ@beeflambnz.com</t>
  </si>
  <si>
    <t>BNS.6100</t>
  </si>
  <si>
    <t>Beef + Lamb New Zealand Economic Service</t>
  </si>
  <si>
    <t>Sheep and Beef Farm Survey - Performance Indicators Per Farm Analysis</t>
  </si>
  <si>
    <t>Notes tab</t>
  </si>
  <si>
    <t>Class 3 N.I. Hard Hill Country - East Coast</t>
  </si>
  <si>
    <t>Provisional</t>
  </si>
  <si>
    <t>Forecast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</si>
  <si>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</si>
  <si>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</si>
  <si>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</si>
  <si>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</si>
  <si>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</si>
  <si>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</si>
  <si>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</si>
  <si>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</si>
  <si>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</si>
  <si>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</si>
  <si>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Physical Indicators</t>
  </si>
  <si>
    <t>Effective Area (Hectares)</t>
  </si>
  <si>
    <t>Total Labour Units</t>
  </si>
  <si>
    <t>Total Stock Units at Open</t>
  </si>
  <si>
    <t>Stock Units per ha</t>
  </si>
  <si>
    <t>Production Indicators</t>
  </si>
  <si>
    <t>Ewe Lambing %</t>
  </si>
  <si>
    <t>Hogget lambs as % Total lambs</t>
  </si>
  <si>
    <t>Calving %</t>
  </si>
  <si>
    <t>Fawning %</t>
  </si>
  <si>
    <t>Shorn Wool Sold kg Per Sheep</t>
  </si>
  <si>
    <t>Shorn Wool Sold kg Per Sheep SU</t>
  </si>
  <si>
    <t>Price Indicators</t>
  </si>
  <si>
    <t>Net Wool cents per kg greasy</t>
  </si>
  <si>
    <t>Sales Prime Lamb  $ per head</t>
  </si>
  <si>
    <t>Sales Store lambs $ per head</t>
  </si>
  <si>
    <t>Sales Ewes MA Prime $ per head</t>
  </si>
  <si>
    <t>Sales Ewes MA Store $ per head</t>
  </si>
  <si>
    <t>Sales Ewes 2th Prime $ per head</t>
  </si>
  <si>
    <t>Sales Ewes 2th Store $ per head</t>
  </si>
  <si>
    <t>Sales Steers 1-1.5 yr Prime $ per head</t>
  </si>
  <si>
    <t>Sales Steers 2 yr+ Prime $ per head</t>
  </si>
  <si>
    <t>Sales Bull Beef Prime/Boner $ per head</t>
  </si>
  <si>
    <t>Sales Cows Prime/Boner      $ per head</t>
  </si>
  <si>
    <t>Sales Bull Beef   1 yr Store $ per head</t>
  </si>
  <si>
    <t>Sales Steers  1-1.5 yr Store $ per head</t>
  </si>
  <si>
    <t>Sales Heifers 1-1.5 yr Store $ per head</t>
  </si>
  <si>
    <t>Financial Indicators</t>
  </si>
  <si>
    <t>Economic Farm Surplus $ per hectare</t>
  </si>
  <si>
    <t>Economic Farm Surplus $ per stock unit</t>
  </si>
  <si>
    <t>Earnings b4 Interest Tax &amp; Rent $ per ha</t>
  </si>
  <si>
    <t>Earnings b4 Interest Tax &amp; Rent $ per SU</t>
  </si>
  <si>
    <t>Rate of Return on Total Farm Capital %</t>
  </si>
  <si>
    <t>Equity as % of Total Assets</t>
  </si>
  <si>
    <t>For more information:</t>
  </si>
  <si>
    <t>© Beef + Lamb New Zealand Economic Service 2026</t>
  </si>
  <si>
    <t>Sheep and Beef Farm Survey - $ Per Farm Analysis</t>
  </si>
  <si>
    <t>Revenue Per Farm</t>
  </si>
  <si>
    <t>Wool</t>
  </si>
  <si>
    <t>Sheep</t>
  </si>
  <si>
    <t>Cattle</t>
  </si>
  <si>
    <t>Dairy Grazing</t>
  </si>
  <si>
    <t>Deer + Velvet</t>
  </si>
  <si>
    <t>Cash Crop</t>
  </si>
  <si>
    <t>Other</t>
  </si>
  <si>
    <t>Total Gross Revenue</t>
  </si>
  <si>
    <t>Expenditure Per Farm</t>
  </si>
  <si>
    <t>Wages</t>
  </si>
  <si>
    <t>Animal Health</t>
  </si>
  <si>
    <t>Weed &amp; Pest Control</t>
  </si>
  <si>
    <t>Shearing Expenses</t>
  </si>
  <si>
    <t>Fertiliser</t>
  </si>
  <si>
    <t>Lime</t>
  </si>
  <si>
    <t>Seeds</t>
  </si>
  <si>
    <t>Vehicle Expenses</t>
  </si>
  <si>
    <t>Fuel</t>
  </si>
  <si>
    <t>Electricity</t>
  </si>
  <si>
    <t>Feed &amp; Grazing</t>
  </si>
  <si>
    <t>Dog expenses</t>
  </si>
  <si>
    <t>Irrigation Charges</t>
  </si>
  <si>
    <t>Cultivation &amp; Sowing</t>
  </si>
  <si>
    <t>Cash Crop Expenses</t>
  </si>
  <si>
    <t>Repairs &amp; Maintenance</t>
  </si>
  <si>
    <t>Cartage</t>
  </si>
  <si>
    <t>Administration Expenses</t>
  </si>
  <si>
    <t>Total Working Expenses</t>
  </si>
  <si>
    <t>Insurance</t>
  </si>
  <si>
    <t>ACC Levies</t>
  </si>
  <si>
    <t>Rates</t>
  </si>
  <si>
    <t>Managerial Salaries</t>
  </si>
  <si>
    <t>Interest</t>
  </si>
  <si>
    <t>Rent</t>
  </si>
  <si>
    <t>Total Standing Charges</t>
  </si>
  <si>
    <t>Total Cash Expenditure</t>
  </si>
  <si>
    <t>Depreciation</t>
  </si>
  <si>
    <t>Total Farm Expenditure</t>
  </si>
  <si>
    <t>Farm Profit before Tax</t>
  </si>
  <si>
    <t>Sheep and Beef Farm Survey - $ Per Stock Unit Analysis</t>
  </si>
  <si>
    <t>Revenue Per Stock Unit</t>
  </si>
  <si>
    <t>Wool Ac       per Sheep SU</t>
  </si>
  <si>
    <t>Sheep Ac      per Sheep SU</t>
  </si>
  <si>
    <t>Wool+Sheep Ac per Sheep SU</t>
  </si>
  <si>
    <t>Shearing exp per Sheep SU</t>
  </si>
  <si>
    <t>Cattle Ac per Beef Cattle SU</t>
  </si>
  <si>
    <t>Dairy Grazing per Dairy (Replacement) SU</t>
  </si>
  <si>
    <t>Deer + Velvet  per Deer SU</t>
  </si>
  <si>
    <t>Total Gross Revenue per SU</t>
  </si>
  <si>
    <t>Expenditure Per Stock Unit</t>
  </si>
  <si>
    <t>Sheep and Beef Farm Survey - $ Per Hectare Analysis</t>
  </si>
  <si>
    <t>Revenue Per Hectare</t>
  </si>
  <si>
    <t>Expenditure Per Hectare</t>
  </si>
  <si>
    <t>Sheep and Beef Farm Survey - Capital Structure $ per Farm</t>
  </si>
  <si>
    <t>ASSETS</t>
  </si>
  <si>
    <t>Capital Value (excluding Homestead)</t>
  </si>
  <si>
    <t>Truck and Tractor</t>
  </si>
  <si>
    <t>Other Plant &amp; Machinery</t>
  </si>
  <si>
    <t>Sheep at Market Value</t>
  </si>
  <si>
    <t>Cattle at Market Value</t>
  </si>
  <si>
    <t>Deer at Market Value</t>
  </si>
  <si>
    <t>Other Livestock at Market Value</t>
  </si>
  <si>
    <t>FARM CAPITAL</t>
  </si>
  <si>
    <t>Current Assets</t>
  </si>
  <si>
    <t>Term Deposits</t>
  </si>
  <si>
    <t>Income Equalisation Balance</t>
  </si>
  <si>
    <t>Investments Off-Farm</t>
  </si>
  <si>
    <t>Other Assets</t>
  </si>
  <si>
    <t>Homestead</t>
  </si>
  <si>
    <t>Car</t>
  </si>
  <si>
    <t>TOTAL ASSETS AT CLOSE</t>
  </si>
  <si>
    <t>LIABILITIES</t>
  </si>
  <si>
    <t>Current Liabilities</t>
  </si>
  <si>
    <t>Fixed Liabilities</t>
  </si>
  <si>
    <t>Net Worth</t>
  </si>
  <si>
    <t>TOTAL AT CLOSE</t>
  </si>
  <si>
    <t>Sheep at Open</t>
  </si>
  <si>
    <t>Cattle at Open</t>
  </si>
  <si>
    <t>Deer at Open</t>
  </si>
  <si>
    <t>Effective Area (Ha)</t>
  </si>
  <si>
    <t>Reserves calculated in this manner recognises these non-owned assets and allows the true Net Worth position to be shown in line 18.</t>
  </si>
  <si>
    <t>Sheep and Beef Farm Survey - Capital Structure $ per Stock Unit</t>
  </si>
  <si>
    <t>Reserves calculated in this manner recognises these non-owned assets and allows the true Net Worth position to be shown in line 17.</t>
  </si>
  <si>
    <t>Sheep and Beef Farm Survey - Capital Structure $ per Hectare</t>
  </si>
  <si>
    <t>Sheep and Beef Farm Survey - Flow of Funds $ per Farm</t>
  </si>
  <si>
    <t>SOURCE OF FUNDS</t>
  </si>
  <si>
    <t>Farm Profit Before Tax</t>
  </si>
  <si>
    <t>plus Depreciation</t>
  </si>
  <si>
    <t>plus Livestock Value Change</t>
  </si>
  <si>
    <t>= FARM CASH SURPLUS</t>
  </si>
  <si>
    <t>plus Interest &amp; Dividends</t>
  </si>
  <si>
    <t>plus Non Farm Income</t>
  </si>
  <si>
    <t>plus Mortgage Increase*</t>
  </si>
  <si>
    <t>plus Carbon Credit Receipts</t>
  </si>
  <si>
    <t>plus Other Sources</t>
  </si>
  <si>
    <t>= SOURCE OF FUNDS (A)</t>
  </si>
  <si>
    <t>APPLICATION OF FUNDS</t>
  </si>
  <si>
    <t>New Buildings &amp; Additions</t>
  </si>
  <si>
    <t>plus Plant &amp; Vehicles</t>
  </si>
  <si>
    <t>plus Income Equalisation A/c</t>
  </si>
  <si>
    <t>plus Term Deposits</t>
  </si>
  <si>
    <t>plus Investment</t>
  </si>
  <si>
    <t>plus Mortgage Reduction</t>
  </si>
  <si>
    <t>plus Drawings</t>
  </si>
  <si>
    <t>plus Tax</t>
  </si>
  <si>
    <t>plus Other Applications</t>
  </si>
  <si>
    <t>= APPLICATION OF FUNDS (B)</t>
  </si>
  <si>
    <t>SOURCE - APPLICATION (A-B)</t>
  </si>
  <si>
    <t>= CHANGE IN WORKING CAPITAL</t>
  </si>
  <si>
    <t>REFLECTED BY CHANGE IN</t>
  </si>
  <si>
    <t>less Current Liabilities</t>
  </si>
  <si>
    <t>*MORTGAGE INCREASE DETAILS</t>
  </si>
  <si>
    <t>Interest Rate %</t>
  </si>
  <si>
    <t>Term in Years</t>
  </si>
  <si>
    <t>✓</t>
  </si>
  <si>
    <r>
      <t>Reserves</t>
    </r>
    <r>
      <rPr>
        <sz val="14"/>
        <color rgb="FFFF0000"/>
        <rFont val="Arial"/>
      </rPr>
      <t>*</t>
    </r>
    <r>
      <rPr>
        <sz val="10"/>
        <rFont val="Arial"/>
        <family val="2"/>
      </rPr>
      <t/>
    </r>
  </si>
  <si>
    <r>
      <rPr>
        <sz val="14"/>
        <color rgb="FFFF0000"/>
        <rFont val="Arial"/>
      </rPr>
      <t>*</t>
    </r>
    <r>
      <rPr>
        <sz val="10"/>
        <rFont val="Arial"/>
        <family val="2"/>
      </rPr>
      <t>Reserves shown in line 17 is not cash but a value that recognises that all (owned and leased) assets, e.g. leased land, are included under Assets at current market value.</t>
    </r>
  </si>
  <si>
    <r>
      <rPr>
        <sz val="14"/>
        <color rgb="FFFF0000"/>
        <rFont val="Arial"/>
      </rPr>
      <t>*</t>
    </r>
    <r>
      <rPr>
        <sz val="10"/>
        <rFont val="Arial"/>
        <family val="2"/>
      </rPr>
      <t>Reserves shown in line 16 is not cash but a value that recognises that all (owned and leased) assets, e.g. leased land, are included under Assets at current market value.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</si>
</sst>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dd\-mm\-yy"/>
    <numFmt numFmtId="165" formatCode="##0"/>
    <numFmt numFmtId="166" formatCode="0.0"/>
    <numFmt numFmtId="167" formatCode="##0.0"/>
    <numFmt numFmtId="168" formatCode="#0.0"/>
    <numFmt numFmtId="169" formatCode="#0"/>
    <numFmt numFmtId="170" formatCode="#0.00"/>
    <numFmt numFmtId="171" formatCode="##0.00"/>
    <numFmt numFmtId="172" formatCode="###0.00"/>
    <numFmt numFmtId="173" formatCode="##,##0"/>
    <numFmt numFmtId="174" formatCode="###,##0"/>
    <numFmt numFmtId="175" formatCode="#,###,##0"/>
    <numFmt numFmtId="176" formatCode="##,###,##0"/>
    <numFmt numFmtId="177" formatCode="##,##0.00"/>
    <numFmt numFmtId="178" formatCode="###0"/>
  </numFmts>
  <fonts count="6" x14ac:knownFonts="1">
    <font>
      <sz val="10"/>
      <name val="Arial"/>
      <family val="2"/>
    </font>
    <font>
      <b/>
      <sz val="14"/>
      <name val="Arial"/>
    </font>
    <font>
      <u/>
      <sz val="10"/>
      <color rgb="FF041690"/>
      <name val="Arial"/>
    </font>
    <font>
      <b/>
      <sz val="10"/>
      <name val="Arial"/>
    </font>
    <font>
      <b/>
      <sz val="11"/>
      <name val="Arial"/>
    </font>
    <font>
      <sz val="14"/>
      <color rgb="FFFF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70" fontId="0" fillId="0" borderId="0" xfId="0" applyNumberFormat="1" applyAlignment="1">
      <alignment horizontal="right"/>
    </xf>
    <xf numFmtId="171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72" fontId="0" fillId="0" borderId="0" xfId="0" applyNumberFormat="1" applyAlignment="1">
      <alignment horizontal="right"/>
    </xf>
    <xf numFmtId="173" fontId="0" fillId="0" borderId="0" xfId="0" applyNumberFormat="1" applyAlignment="1">
      <alignment horizontal="right"/>
    </xf>
    <xf numFmtId="174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74" fontId="3" fillId="0" borderId="0" xfId="0" applyNumberFormat="1" applyFont="1" applyAlignment="1">
      <alignment horizontal="right"/>
    </xf>
    <xf numFmtId="175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0" fontId="0" fillId="0" borderId="0" xfId="0" applyAlignment="1">
      <alignment indent="1"/>
    </xf>
    <xf numFmtId="170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175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176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177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178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CE85CA4-6065-48CD-B44B-3DB5B605161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workbookViewId="0"/>
  </sheetViews>
  <sheetFormatPr defaultRowHeight="15" x14ac:dyDescent="0.2"/>
  <cols>
    <col min="1" max="2" width="4" customWidth="1"/>
    <col min="3" max="3" width="14" customWidth="1"/>
    <col min="4" max="6" width="9" customWidth="1"/>
    <col min="7" max="7" width="13" customWidth="1"/>
    <col min="8" max="8" width="10" customWidth="1"/>
    <col min="9" max="9" width="12" customWidth="1"/>
    <col min="10" max="13" width="9" customWidth="1"/>
  </cols>
  <sheetData>
    <row r="1" spans="1:14" ht="12.75" x14ac:dyDescent="0.2"/>
    <row r="2" spans="1:14" ht="18" x14ac:dyDescent="0.25">
      <c r="A2" s="1" t="s">
        <v>0</v>
      </c>
    </row>
    <row r="3" spans="1:14" ht="12.75" x14ac:dyDescent="0.2"/>
    <row r="4" spans="1:14" ht="12.75" x14ac:dyDescent="0.2">
      <c r="A4" s="2">
        <v>1</v>
      </c>
      <c r="B4" t="s">
        <v>1</v>
      </c>
      <c r="K4" t="s">
        <v>2</v>
      </c>
    </row>
    <row r="5" spans="1:14" ht="12.75" x14ac:dyDescent="0.2">
      <c r="B5" t="s">
        <v>3</v>
      </c>
      <c r="K5" s="52" t="s">
        <v>4</v>
      </c>
      <c r="L5" s="53"/>
      <c r="M5" s="53"/>
      <c r="N5" s="53"/>
    </row>
    <row r="6" spans="1:14" ht="12.75" x14ac:dyDescent="0.2">
      <c r="K6" s="52" t="s">
        <v>5</v>
      </c>
      <c r="L6" s="53"/>
      <c r="M6" s="53"/>
      <c r="N6" s="53"/>
    </row>
    <row r="7" spans="1:14" ht="12.75" x14ac:dyDescent="0.2">
      <c r="A7" s="2">
        <v>2</v>
      </c>
      <c r="B7" t="s">
        <v>6</v>
      </c>
      <c r="K7" s="52" t="s">
        <v>7</v>
      </c>
      <c r="L7" s="53"/>
      <c r="M7" s="53"/>
      <c r="N7" s="53"/>
    </row>
    <row r="8" spans="1:14" ht="12.75" x14ac:dyDescent="0.2">
      <c r="K8" s="52" t="s">
        <v>8</v>
      </c>
      <c r="L8" s="53"/>
      <c r="M8" s="53"/>
      <c r="N8" s="53"/>
    </row>
    <row r="9" spans="1:14" ht="12.75" x14ac:dyDescent="0.2">
      <c r="G9" s="3" t="s">
        <v>9</v>
      </c>
      <c r="H9" s="3" t="s">
        <v>10</v>
      </c>
      <c r="I9" s="4" t="s">
        <v>11</v>
      </c>
      <c r="K9" s="52" t="s">
        <v>12</v>
      </c>
      <c r="L9" s="53"/>
      <c r="M9" s="53"/>
      <c r="N9" s="53"/>
    </row>
    <row r="10" spans="1:14" ht="12.75" x14ac:dyDescent="0.2">
      <c r="C10" s="5" t="s">
        <v>13</v>
      </c>
      <c r="D10" s="6"/>
      <c r="E10" s="6"/>
      <c r="F10" s="6"/>
      <c r="G10" s="7" t="s">
        <v>14</v>
      </c>
      <c r="H10" s="8" t="s">
        <v>15</v>
      </c>
      <c r="I10" s="7" t="s">
        <v>16</v>
      </c>
      <c r="K10" s="52" t="s">
        <v>17</v>
      </c>
      <c r="L10" s="53"/>
      <c r="M10" s="53"/>
      <c r="N10" s="53"/>
    </row>
    <row r="11" spans="1:14" ht="12.75" x14ac:dyDescent="0.2">
      <c r="C11" s="9" t="s">
        <v>18</v>
      </c>
      <c r="D11" s="6" t="s">
        <v>19</v>
      </c>
      <c r="E11" s="6"/>
      <c r="F11" s="6"/>
      <c r="G11" s="10" t="s">
        <v>220</v>
      </c>
      <c r="H11" s="10" t="s">
        <v>220</v>
      </c>
      <c r="I11" s="10" t="s">
        <v>220</v>
      </c>
      <c r="K11" s="52" t="s">
        <v>20</v>
      </c>
      <c r="L11" s="53"/>
      <c r="M11" s="53"/>
      <c r="N11" s="53"/>
    </row>
    <row r="12" spans="1:14" ht="12.75" x14ac:dyDescent="0.2">
      <c r="C12" s="9" t="s">
        <v>21</v>
      </c>
      <c r="D12" s="6" t="s">
        <v>22</v>
      </c>
      <c r="E12" s="6"/>
      <c r="F12" s="6"/>
      <c r="G12" s="10" t="s">
        <v>220</v>
      </c>
      <c r="H12" s="10" t="s">
        <v>220</v>
      </c>
      <c r="I12" s="10" t="s">
        <v>220</v>
      </c>
      <c r="K12" s="52" t="s">
        <v>23</v>
      </c>
      <c r="L12" s="53"/>
      <c r="M12" s="53"/>
      <c r="N12" s="53"/>
    </row>
    <row r="13" spans="1:14" ht="12.75" x14ac:dyDescent="0.2">
      <c r="C13" s="9" t="s">
        <v>24</v>
      </c>
      <c r="D13" s="6" t="s">
        <v>25</v>
      </c>
      <c r="E13" s="6"/>
      <c r="F13" s="6"/>
      <c r="G13" s="10" t="s">
        <v>220</v>
      </c>
      <c r="H13" s="10" t="s">
        <v>220</v>
      </c>
      <c r="I13" s="10" t="s">
        <v>220</v>
      </c>
    </row>
    <row r="14" spans="1:14" ht="12.75" x14ac:dyDescent="0.2">
      <c r="C14" s="11" t="s">
        <v>26</v>
      </c>
      <c r="D14" s="12" t="s">
        <v>27</v>
      </c>
      <c r="E14" s="12"/>
      <c r="F14" s="12"/>
      <c r="G14" s="10" t="s">
        <v>220</v>
      </c>
      <c r="H14" s="10" t="s">
        <v>220</v>
      </c>
      <c r="I14" s="10" t="s">
        <v>220</v>
      </c>
    </row>
    <row r="15" spans="1:14" ht="12.75" x14ac:dyDescent="0.2"/>
    <row r="16" spans="1:14" ht="12.75" x14ac:dyDescent="0.2">
      <c r="G16" s="3" t="s">
        <v>28</v>
      </c>
      <c r="H16" s="4" t="s">
        <v>29</v>
      </c>
      <c r="K16" s="52" t="str">
        <f>HYPERLINK("https://beeflambnz.com/industry-data/farm-data-and-industry-production/sheep-beef-farm-survey","Click here for more Survey Reports")</f>
        <v>Click here for more Survey Reports</v>
      </c>
      <c r="L16" s="53"/>
      <c r="M16" s="53"/>
      <c r="N16" s="53"/>
    </row>
    <row r="17" spans="3:8" ht="12.75" x14ac:dyDescent="0.2">
      <c r="C17" s="5" t="s">
        <v>30</v>
      </c>
      <c r="D17" s="6"/>
      <c r="E17" s="6"/>
      <c r="F17" s="6"/>
      <c r="G17" s="13" t="s">
        <v>31</v>
      </c>
      <c r="H17" s="7" t="s">
        <v>32</v>
      </c>
    </row>
    <row r="18" spans="3:8" ht="12.75" x14ac:dyDescent="0.2">
      <c r="C18" s="9" t="s">
        <v>33</v>
      </c>
      <c r="D18" s="6" t="s">
        <v>34</v>
      </c>
      <c r="E18" s="6"/>
      <c r="F18" s="6"/>
      <c r="G18" s="14"/>
      <c r="H18" s="14"/>
    </row>
    <row r="19" spans="3:8" ht="12.75" x14ac:dyDescent="0.2">
      <c r="C19" s="9" t="s">
        <v>35</v>
      </c>
      <c r="D19" s="6" t="s">
        <v>36</v>
      </c>
      <c r="E19" s="6"/>
      <c r="F19" s="6"/>
      <c r="G19" s="10" t="s">
        <v>220</v>
      </c>
      <c r="H19" s="14"/>
    </row>
    <row r="20" spans="3:8" ht="12.75" x14ac:dyDescent="0.2">
      <c r="C20" s="9" t="s">
        <v>37</v>
      </c>
      <c r="D20" s="6" t="s">
        <v>38</v>
      </c>
      <c r="E20" s="6"/>
      <c r="F20" s="6"/>
      <c r="G20" s="10" t="s">
        <v>220</v>
      </c>
      <c r="H20" s="10" t="s">
        <v>220</v>
      </c>
    </row>
    <row r="21" spans="3:8" ht="12.75" x14ac:dyDescent="0.2">
      <c r="C21" s="9" t="s">
        <v>39</v>
      </c>
      <c r="D21" s="6" t="s">
        <v>40</v>
      </c>
      <c r="E21" s="6"/>
      <c r="F21" s="6"/>
      <c r="G21" s="14"/>
      <c r="H21" s="10" t="s">
        <v>220</v>
      </c>
    </row>
    <row r="22" spans="3:8" ht="12.75" x14ac:dyDescent="0.2">
      <c r="C22" s="9" t="s">
        <v>41</v>
      </c>
      <c r="D22" s="6" t="s">
        <v>42</v>
      </c>
      <c r="E22" s="6"/>
      <c r="F22" s="6"/>
      <c r="G22" s="10" t="s">
        <v>220</v>
      </c>
      <c r="H22" s="14"/>
    </row>
    <row r="23" spans="3:8" ht="12.75" x14ac:dyDescent="0.2">
      <c r="C23" s="11" t="s">
        <v>26</v>
      </c>
      <c r="D23" s="12" t="s">
        <v>27</v>
      </c>
      <c r="E23" s="12"/>
      <c r="F23" s="12"/>
      <c r="G23" s="10" t="s">
        <v>220</v>
      </c>
      <c r="H23" s="10" t="s">
        <v>220</v>
      </c>
    </row>
    <row r="24" spans="3:8" ht="12.75" x14ac:dyDescent="0.2"/>
    <row r="25" spans="3:8" ht="12.75" x14ac:dyDescent="0.2">
      <c r="C25" s="5" t="s">
        <v>43</v>
      </c>
      <c r="D25" s="6"/>
      <c r="E25" s="6"/>
      <c r="F25" s="6"/>
      <c r="G25" s="10" t="s">
        <v>44</v>
      </c>
    </row>
    <row r="26" spans="3:8" ht="12.75" x14ac:dyDescent="0.2">
      <c r="C26" s="9" t="s">
        <v>33</v>
      </c>
      <c r="D26" s="6" t="s">
        <v>34</v>
      </c>
      <c r="E26" s="6"/>
      <c r="F26" s="6"/>
      <c r="G26" s="10" t="s">
        <v>220</v>
      </c>
    </row>
    <row r="27" spans="3:8" ht="12.75" x14ac:dyDescent="0.2">
      <c r="C27" s="9" t="s">
        <v>35</v>
      </c>
      <c r="D27" s="6" t="s">
        <v>36</v>
      </c>
      <c r="E27" s="6"/>
      <c r="F27" s="6"/>
      <c r="G27" s="10" t="s">
        <v>220</v>
      </c>
    </row>
    <row r="28" spans="3:8" ht="12.75" x14ac:dyDescent="0.2">
      <c r="C28" s="9" t="s">
        <v>18</v>
      </c>
      <c r="D28" s="6" t="s">
        <v>19</v>
      </c>
      <c r="E28" s="6"/>
      <c r="F28" s="6"/>
      <c r="G28" s="10" t="s">
        <v>220</v>
      </c>
    </row>
    <row r="29" spans="3:8" ht="12.75" x14ac:dyDescent="0.2">
      <c r="C29" s="9" t="s">
        <v>21</v>
      </c>
      <c r="D29" s="6" t="s">
        <v>22</v>
      </c>
      <c r="E29" s="6"/>
      <c r="F29" s="6"/>
      <c r="G29" s="10" t="s">
        <v>220</v>
      </c>
    </row>
    <row r="30" spans="3:8" ht="12.75" x14ac:dyDescent="0.2">
      <c r="C30" s="9" t="s">
        <v>24</v>
      </c>
      <c r="D30" s="6" t="s">
        <v>25</v>
      </c>
      <c r="E30" s="6"/>
      <c r="F30" s="6"/>
      <c r="G30" s="10" t="s">
        <v>220</v>
      </c>
    </row>
    <row r="31" spans="3:8" ht="12.75" x14ac:dyDescent="0.2">
      <c r="C31" s="9" t="s">
        <v>37</v>
      </c>
      <c r="D31" s="6" t="s">
        <v>38</v>
      </c>
      <c r="E31" s="6"/>
      <c r="F31" s="6"/>
      <c r="G31" s="10" t="s">
        <v>220</v>
      </c>
    </row>
    <row r="32" spans="3:8" ht="12.75" x14ac:dyDescent="0.2">
      <c r="C32" s="9" t="s">
        <v>39</v>
      </c>
      <c r="D32" s="6" t="s">
        <v>40</v>
      </c>
      <c r="E32" s="6"/>
      <c r="F32" s="6"/>
      <c r="G32" s="10" t="s">
        <v>220</v>
      </c>
    </row>
    <row r="33" spans="1:7" ht="12.75" x14ac:dyDescent="0.2">
      <c r="C33" s="9" t="s">
        <v>41</v>
      </c>
      <c r="D33" s="6" t="s">
        <v>42</v>
      </c>
      <c r="E33" s="6"/>
      <c r="F33" s="6"/>
      <c r="G33" s="10" t="s">
        <v>220</v>
      </c>
    </row>
    <row r="34" spans="1:7" ht="12.75" x14ac:dyDescent="0.2">
      <c r="C34" s="11" t="s">
        <v>26</v>
      </c>
      <c r="D34" s="12" t="s">
        <v>45</v>
      </c>
      <c r="E34" s="12"/>
      <c r="F34" s="12"/>
      <c r="G34" s="10" t="s">
        <v>220</v>
      </c>
    </row>
    <row r="35" spans="1:7" ht="12.75" x14ac:dyDescent="0.2"/>
    <row r="36" spans="1:7" ht="12.75" x14ac:dyDescent="0.2">
      <c r="A36" s="2">
        <v>3</v>
      </c>
      <c r="B36" t="s">
        <v>46</v>
      </c>
    </row>
    <row r="37" spans="1:7" ht="12.75" x14ac:dyDescent="0.2">
      <c r="B37" t="s">
        <v>47</v>
      </c>
    </row>
    <row r="38" spans="1:7" ht="12.75" x14ac:dyDescent="0.2">
      <c r="B38" t="s">
        <v>48</v>
      </c>
    </row>
    <row r="39" spans="1:7" ht="12.75" x14ac:dyDescent="0.2"/>
    <row r="40" spans="1:7" ht="12.75" x14ac:dyDescent="0.2">
      <c r="A40" s="2">
        <v>4</v>
      </c>
      <c r="B40" t="s">
        <v>49</v>
      </c>
    </row>
    <row r="41" spans="1:7" ht="12.75" x14ac:dyDescent="0.2">
      <c r="C41" t="s">
        <v>50</v>
      </c>
    </row>
    <row r="42" spans="1:7" ht="12.75" x14ac:dyDescent="0.2"/>
    <row r="43" spans="1:7" ht="12.75" x14ac:dyDescent="0.2"/>
  </sheetData>
  <mergeCells count="9">
    <mergeCell ref="K10:N10"/>
    <mergeCell ref="K11:N11"/>
    <mergeCell ref="K12:N12"/>
    <mergeCell ref="K16:N16"/>
    <mergeCell ref="K5:N5"/>
    <mergeCell ref="K6:N6"/>
    <mergeCell ref="K7:N7"/>
    <mergeCell ref="K8:N8"/>
    <mergeCell ref="K9:N9"/>
  </mergeCells>
  <hyperlinks>
    <hyperlink ref="K5" location="'PerformanceIndicators-Farm'!A1" display="Performance Indicators Per Farm Analysis" xr:uid="{00000000-0004-0000-0000-000000000000}"/>
    <hyperlink ref="K6" location="'RevenueExpenseProfit-Farm'!A1" display="$ Per Farm Analysis" xr:uid="{00000000-0004-0000-0000-000001000000}"/>
    <hyperlink ref="K7" location="'RevenueExpenseProfit-SU'!A1" display="$ Per Stock Unit Analysis" xr:uid="{00000000-0004-0000-0000-000002000000}"/>
    <hyperlink ref="K8" location="'RevenueExpenseProfit-HA'!A1" display="$ Per Hectare Analysis" xr:uid="{00000000-0004-0000-0000-000003000000}"/>
    <hyperlink ref="K9" location="'CapitalStructure-Farm'!A1" display="Capital Structure $ per Farm" xr:uid="{00000000-0004-0000-0000-000004000000}"/>
    <hyperlink ref="K10" location="'CapitalStructure-SU'!A1" display="Capital Structure $ per Stock Unit" xr:uid="{00000000-0004-0000-0000-000005000000}"/>
    <hyperlink ref="K11" location="'CapitalStructure-HA'!A1" display="Capital Structure $ per Hectare" xr:uid="{00000000-0004-0000-0000-000006000000}"/>
    <hyperlink ref="K12" location="'FlowOfFunds-Farm'!A1" display="Flow of Funds $ per Farm" xr:uid="{00000000-0004-0000-0000-000007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8"/>
  <sheetViews>
    <sheetView tabSelected="1"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53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68</v>
      </c>
    </row>
    <row r="8" spans="1:12" ht="12.75" x14ac:dyDescent="0.2">
      <c r="A8" s="21">
        <v>1</v>
      </c>
      <c r="B8" t="s">
        <v>69</v>
      </c>
      <c r="C8" s="22">
        <v>821</v>
      </c>
      <c r="D8" s="22">
        <v>870</v>
      </c>
      <c r="E8" s="22">
        <v>884</v>
      </c>
      <c r="F8" s="22">
        <v>925</v>
      </c>
      <c r="G8" s="22">
        <v>925</v>
      </c>
      <c r="H8" s="22">
        <v>948</v>
      </c>
      <c r="I8" s="22">
        <v>907</v>
      </c>
      <c r="J8" s="22">
        <v>930</v>
      </c>
      <c r="K8" s="22">
        <v>930</v>
      </c>
      <c r="L8" s="22">
        <v>930</v>
      </c>
    </row>
    <row r="9" spans="1:12" ht="12.75" x14ac:dyDescent="0.2">
      <c r="A9" s="21">
        <v>2</v>
      </c>
      <c r="B9" t="s">
        <v>70</v>
      </c>
      <c r="C9" s="23">
        <v>2.09</v>
      </c>
      <c r="D9" s="23">
        <v>2.19</v>
      </c>
      <c r="E9" s="23">
        <v>2.2400000000000002</v>
      </c>
      <c r="F9" s="23">
        <v>2.4</v>
      </c>
      <c r="G9" s="23">
        <v>2.44</v>
      </c>
      <c r="H9" s="23">
        <v>2.46</v>
      </c>
      <c r="I9" s="23">
        <v>2.34</v>
      </c>
      <c r="J9" s="23">
        <v>2.4900000000000002</v>
      </c>
    </row>
    <row r="10" spans="1:12" ht="12.75" x14ac:dyDescent="0.2">
      <c r="A10" s="21">
        <v>3</v>
      </c>
      <c r="B10" t="s">
        <v>71</v>
      </c>
      <c r="C10" s="24">
        <v>6654</v>
      </c>
      <c r="D10" s="24">
        <v>7030</v>
      </c>
      <c r="E10" s="24">
        <v>7382</v>
      </c>
      <c r="F10" s="24">
        <v>7760</v>
      </c>
      <c r="G10" s="24">
        <v>7652</v>
      </c>
      <c r="H10" s="24">
        <v>7829</v>
      </c>
      <c r="I10" s="24">
        <v>7456</v>
      </c>
      <c r="J10" s="24">
        <v>7337</v>
      </c>
      <c r="K10" s="24">
        <v>6920</v>
      </c>
      <c r="L10" s="24">
        <v>7195</v>
      </c>
    </row>
    <row r="11" spans="1:12" ht="12.75" x14ac:dyDescent="0.2">
      <c r="A11" s="21">
        <v>4</v>
      </c>
      <c r="B11" t="s">
        <v>72</v>
      </c>
      <c r="C11" s="25">
        <v>8.1</v>
      </c>
      <c r="D11" s="25">
        <v>8.1</v>
      </c>
      <c r="E11" s="25">
        <v>8.4</v>
      </c>
      <c r="F11" s="25">
        <v>8.4</v>
      </c>
      <c r="G11" s="25">
        <v>8.3000000000000007</v>
      </c>
      <c r="H11" s="25">
        <v>8.3000000000000007</v>
      </c>
      <c r="I11" s="25">
        <v>8.1999999999999993</v>
      </c>
      <c r="J11" s="25">
        <v>7.9</v>
      </c>
    </row>
    <row r="12" spans="1:12" ht="12.75" x14ac:dyDescent="0.2"/>
    <row r="13" spans="1:12" ht="12.75" x14ac:dyDescent="0.2">
      <c r="B13" s="19" t="s">
        <v>73</v>
      </c>
    </row>
    <row r="14" spans="1:12" ht="12.75" x14ac:dyDescent="0.2">
      <c r="A14" s="21">
        <v>5</v>
      </c>
      <c r="B14" t="s">
        <v>74</v>
      </c>
      <c r="C14" s="26">
        <v>117.9</v>
      </c>
      <c r="D14" s="26">
        <v>126.1</v>
      </c>
      <c r="E14" s="26">
        <v>122.8</v>
      </c>
      <c r="F14" s="26">
        <v>127</v>
      </c>
      <c r="G14" s="26">
        <v>126</v>
      </c>
      <c r="H14" s="26">
        <v>119.9</v>
      </c>
      <c r="I14" s="26">
        <v>124.2</v>
      </c>
      <c r="J14" s="26">
        <v>131.69999999999999</v>
      </c>
      <c r="K14" s="26">
        <v>130.5</v>
      </c>
      <c r="L14" s="26">
        <v>135</v>
      </c>
    </row>
    <row r="15" spans="1:12" ht="12.75" x14ac:dyDescent="0.2">
      <c r="A15" s="21">
        <v>6</v>
      </c>
      <c r="B15" t="s">
        <v>75</v>
      </c>
      <c r="C15" s="25">
        <v>4.5</v>
      </c>
      <c r="D15" s="25">
        <v>3.6</v>
      </c>
      <c r="E15" s="25">
        <v>4.0999999999999996</v>
      </c>
      <c r="F15" s="25">
        <v>4</v>
      </c>
      <c r="G15" s="25">
        <v>4</v>
      </c>
      <c r="H15" s="25">
        <v>4.2</v>
      </c>
      <c r="I15" s="25">
        <v>3.7</v>
      </c>
      <c r="J15" s="25">
        <v>4.5999999999999996</v>
      </c>
      <c r="K15" s="25">
        <v>3.3</v>
      </c>
      <c r="L15" s="25">
        <v>4.4000000000000004</v>
      </c>
    </row>
    <row r="16" spans="1:12" ht="12.75" x14ac:dyDescent="0.2">
      <c r="A16" s="21">
        <v>7</v>
      </c>
      <c r="B16" t="s">
        <v>76</v>
      </c>
      <c r="C16" s="27">
        <v>82.7</v>
      </c>
      <c r="D16" s="27">
        <v>83.6</v>
      </c>
      <c r="E16" s="27">
        <v>85.2</v>
      </c>
      <c r="F16" s="27">
        <v>82.4</v>
      </c>
      <c r="G16" s="27">
        <v>82.2</v>
      </c>
      <c r="H16" s="27">
        <v>78.400000000000006</v>
      </c>
      <c r="I16" s="27">
        <v>77.599999999999994</v>
      </c>
      <c r="J16" s="27">
        <v>83.8</v>
      </c>
      <c r="K16" s="27">
        <v>81.7</v>
      </c>
      <c r="L16" s="27">
        <v>81.2</v>
      </c>
    </row>
    <row r="17" spans="1:12" ht="12.75" x14ac:dyDescent="0.2">
      <c r="A17" s="21">
        <v>8</v>
      </c>
      <c r="B17" t="s">
        <v>77</v>
      </c>
      <c r="C17" s="27">
        <v>75</v>
      </c>
      <c r="D17" s="27">
        <v>73.7</v>
      </c>
      <c r="E17" s="27">
        <v>83.3</v>
      </c>
      <c r="F17" s="27">
        <v>93.3</v>
      </c>
      <c r="G17" s="27">
        <v>83.3</v>
      </c>
      <c r="H17" s="27">
        <v>87.5</v>
      </c>
      <c r="I17" s="27">
        <v>94.1</v>
      </c>
      <c r="J17" s="26">
        <v>100</v>
      </c>
      <c r="K17" s="27">
        <v>93.3</v>
      </c>
      <c r="L17" s="27">
        <v>94.1</v>
      </c>
    </row>
    <row r="18" spans="1:12" ht="12.75" x14ac:dyDescent="0.2"/>
    <row r="19" spans="1:12" ht="12.75" x14ac:dyDescent="0.2">
      <c r="A19" s="21">
        <v>9</v>
      </c>
      <c r="B19" t="s">
        <v>78</v>
      </c>
      <c r="C19" s="23">
        <v>3.82</v>
      </c>
      <c r="D19" s="23">
        <v>4.72</v>
      </c>
      <c r="E19" s="23">
        <v>4.24</v>
      </c>
      <c r="F19" s="23">
        <v>3.57</v>
      </c>
      <c r="G19" s="23">
        <v>4.63</v>
      </c>
      <c r="H19" s="23">
        <v>3.98</v>
      </c>
      <c r="I19" s="23">
        <v>3.92</v>
      </c>
      <c r="J19" s="23">
        <v>4.12</v>
      </c>
      <c r="K19" s="23">
        <v>4.63</v>
      </c>
      <c r="L19" s="23">
        <v>3.74</v>
      </c>
    </row>
    <row r="20" spans="1:12" ht="12.75" x14ac:dyDescent="0.2">
      <c r="A20" s="28">
        <v>10</v>
      </c>
      <c r="B20" t="s">
        <v>79</v>
      </c>
      <c r="C20" s="23">
        <v>4.17</v>
      </c>
      <c r="D20" s="23">
        <v>5.18</v>
      </c>
      <c r="E20" s="23">
        <v>4.6500000000000004</v>
      </c>
      <c r="F20" s="23">
        <v>3.93</v>
      </c>
      <c r="G20" s="23">
        <v>5.09</v>
      </c>
      <c r="H20" s="23">
        <v>4.37</v>
      </c>
      <c r="I20" s="23">
        <v>4.3</v>
      </c>
      <c r="J20" s="23">
        <v>4.5199999999999996</v>
      </c>
      <c r="K20" s="23">
        <v>5.0599999999999996</v>
      </c>
      <c r="L20" s="23">
        <v>4.13</v>
      </c>
    </row>
    <row r="21" spans="1:12" ht="12.75" x14ac:dyDescent="0.2"/>
    <row r="22" spans="1:12" ht="12.75" x14ac:dyDescent="0.2">
      <c r="B22" s="19" t="s">
        <v>80</v>
      </c>
    </row>
    <row r="23" spans="1:12" ht="12.75" x14ac:dyDescent="0.2">
      <c r="A23" s="28">
        <v>11</v>
      </c>
      <c r="B23" t="s">
        <v>81</v>
      </c>
      <c r="C23" s="26">
        <v>246</v>
      </c>
      <c r="D23" s="26">
        <v>199.8</v>
      </c>
      <c r="E23" s="26">
        <v>197.2</v>
      </c>
      <c r="F23" s="26">
        <v>164.3</v>
      </c>
      <c r="G23" s="26">
        <v>120.2</v>
      </c>
      <c r="H23" s="26">
        <v>140.5</v>
      </c>
      <c r="I23" s="26">
        <v>123.6</v>
      </c>
      <c r="J23" s="26">
        <v>149.4</v>
      </c>
      <c r="K23" s="26">
        <v>209</v>
      </c>
      <c r="L23" s="26">
        <v>244</v>
      </c>
    </row>
    <row r="24" spans="1:12" ht="12.75" x14ac:dyDescent="0.2"/>
    <row r="25" spans="1:12" ht="12.75" x14ac:dyDescent="0.2">
      <c r="A25" s="28">
        <v>12</v>
      </c>
      <c r="B25" t="s">
        <v>82</v>
      </c>
      <c r="C25" s="29">
        <v>94.56</v>
      </c>
      <c r="D25" s="30">
        <v>123.7</v>
      </c>
      <c r="E25" s="30">
        <v>134.29</v>
      </c>
      <c r="F25" s="30">
        <v>129.69999999999999</v>
      </c>
      <c r="G25" s="30">
        <v>118.95</v>
      </c>
      <c r="H25" s="30">
        <v>149.87</v>
      </c>
      <c r="I25" s="30">
        <v>132.02000000000001</v>
      </c>
      <c r="J25" s="30">
        <v>109.22</v>
      </c>
      <c r="K25" s="30">
        <v>152.9</v>
      </c>
      <c r="L25" s="30">
        <v>184</v>
      </c>
    </row>
    <row r="26" spans="1:12" ht="12.75" x14ac:dyDescent="0.2">
      <c r="A26" s="28">
        <v>13</v>
      </c>
      <c r="B26" t="s">
        <v>83</v>
      </c>
      <c r="C26" s="29">
        <v>78.55</v>
      </c>
      <c r="D26" s="29">
        <v>87.49</v>
      </c>
      <c r="E26" s="30">
        <v>103.5</v>
      </c>
      <c r="F26" s="29">
        <v>99.32</v>
      </c>
      <c r="G26" s="29">
        <v>97.61</v>
      </c>
      <c r="H26" s="30">
        <v>115.35</v>
      </c>
      <c r="I26" s="30">
        <v>103.76</v>
      </c>
      <c r="J26" s="29">
        <v>74.400000000000006</v>
      </c>
      <c r="K26" s="30">
        <v>113.1</v>
      </c>
      <c r="L26" s="30">
        <v>147.19999999999999</v>
      </c>
    </row>
    <row r="27" spans="1:12" ht="12.75" x14ac:dyDescent="0.2">
      <c r="A27" s="28">
        <v>14</v>
      </c>
      <c r="B27" t="s">
        <v>84</v>
      </c>
      <c r="C27" s="29">
        <v>71.39</v>
      </c>
      <c r="D27" s="30">
        <v>104.47</v>
      </c>
      <c r="E27" s="30">
        <v>124.21</v>
      </c>
      <c r="F27" s="30">
        <v>130.82</v>
      </c>
      <c r="G27" s="30">
        <v>123.78</v>
      </c>
      <c r="H27" s="30">
        <v>146.88999999999999</v>
      </c>
      <c r="I27" s="30">
        <v>110.77</v>
      </c>
      <c r="J27" s="29">
        <v>68.12</v>
      </c>
      <c r="K27" s="30">
        <v>105.8</v>
      </c>
      <c r="L27" s="30">
        <v>152.30000000000001</v>
      </c>
    </row>
    <row r="28" spans="1:12" ht="12.75" x14ac:dyDescent="0.2">
      <c r="A28" s="28">
        <v>15</v>
      </c>
      <c r="B28" t="s">
        <v>85</v>
      </c>
      <c r="C28" s="29">
        <v>80.239999999999995</v>
      </c>
      <c r="D28" s="30">
        <v>113.98</v>
      </c>
      <c r="E28" s="30">
        <v>135.15</v>
      </c>
      <c r="F28" s="30">
        <v>138.18</v>
      </c>
      <c r="G28" s="30">
        <v>125.8</v>
      </c>
      <c r="H28" s="30">
        <v>143.69999999999999</v>
      </c>
      <c r="I28" s="30">
        <v>143.66999999999999</v>
      </c>
      <c r="J28" s="29">
        <v>92.8</v>
      </c>
      <c r="K28" s="30">
        <v>116.4</v>
      </c>
      <c r="L28" s="30">
        <v>176.7</v>
      </c>
    </row>
    <row r="29" spans="1:12" ht="12.75" x14ac:dyDescent="0.2">
      <c r="A29" s="28">
        <v>16</v>
      </c>
      <c r="B29" t="s">
        <v>86</v>
      </c>
      <c r="C29" s="29">
        <v>75.16</v>
      </c>
      <c r="D29" s="30">
        <v>110.96</v>
      </c>
      <c r="E29" s="30">
        <v>124.54</v>
      </c>
      <c r="F29" s="30">
        <v>111.26</v>
      </c>
      <c r="G29" s="30">
        <v>116.27</v>
      </c>
      <c r="H29" s="30">
        <v>173.24</v>
      </c>
      <c r="I29" s="30">
        <v>134.72999999999999</v>
      </c>
      <c r="J29" s="29">
        <v>71.400000000000006</v>
      </c>
    </row>
    <row r="30" spans="1:12" ht="12.75" x14ac:dyDescent="0.2">
      <c r="A30" s="28">
        <v>17</v>
      </c>
      <c r="B30" t="s">
        <v>87</v>
      </c>
      <c r="C30" s="29">
        <v>59.69</v>
      </c>
      <c r="D30" s="30">
        <v>139</v>
      </c>
      <c r="E30" s="30">
        <v>165.87</v>
      </c>
      <c r="F30" s="30">
        <v>135.49</v>
      </c>
      <c r="G30" s="30">
        <v>135.9</v>
      </c>
      <c r="H30" s="30">
        <v>153.36000000000001</v>
      </c>
      <c r="I30" s="30">
        <v>154.62</v>
      </c>
      <c r="J30" s="29">
        <v>55.8</v>
      </c>
      <c r="K30" s="30">
        <v>163</v>
      </c>
      <c r="L30" s="30">
        <v>414</v>
      </c>
    </row>
    <row r="31" spans="1:12" ht="12.75" x14ac:dyDescent="0.2"/>
    <row r="32" spans="1:12" ht="12.75" x14ac:dyDescent="0.2">
      <c r="A32" s="28">
        <v>18</v>
      </c>
      <c r="B32" t="s">
        <v>88</v>
      </c>
      <c r="C32" s="31">
        <v>1223.23</v>
      </c>
      <c r="D32" s="31">
        <v>1420.91</v>
      </c>
      <c r="E32" s="31">
        <v>1069.49</v>
      </c>
      <c r="F32" s="31">
        <v>1300</v>
      </c>
      <c r="G32" s="31">
        <v>1341.86</v>
      </c>
      <c r="H32" s="31">
        <v>1395.18</v>
      </c>
      <c r="I32" s="31">
        <v>1739.13</v>
      </c>
      <c r="J32" s="31">
        <v>1557.74</v>
      </c>
      <c r="K32" s="31">
        <v>1861</v>
      </c>
      <c r="L32" s="31">
        <v>2324</v>
      </c>
    </row>
    <row r="33" spans="1:12" ht="12.75" x14ac:dyDescent="0.2">
      <c r="A33" s="28">
        <v>19</v>
      </c>
      <c r="B33" t="s">
        <v>89</v>
      </c>
      <c r="C33" s="31">
        <v>1633.8</v>
      </c>
      <c r="D33" s="31">
        <v>1613.61</v>
      </c>
      <c r="E33" s="31">
        <v>1640.14</v>
      </c>
      <c r="F33" s="31">
        <v>1796.64</v>
      </c>
      <c r="G33" s="31">
        <v>1568.57</v>
      </c>
      <c r="H33" s="31">
        <v>1831.73</v>
      </c>
      <c r="I33" s="31">
        <v>1940.04</v>
      </c>
      <c r="J33" s="31">
        <v>1891.94</v>
      </c>
      <c r="K33" s="31">
        <v>2533</v>
      </c>
      <c r="L33" s="31">
        <v>2864</v>
      </c>
    </row>
    <row r="34" spans="1:12" ht="12.75" x14ac:dyDescent="0.2">
      <c r="A34" s="28">
        <v>20</v>
      </c>
      <c r="B34" t="s">
        <v>90</v>
      </c>
      <c r="C34" s="31">
        <v>1573.21</v>
      </c>
      <c r="D34" s="31">
        <v>1590.64</v>
      </c>
      <c r="E34" s="31">
        <v>1564.47</v>
      </c>
      <c r="F34" s="31">
        <v>1734.76</v>
      </c>
      <c r="G34" s="31">
        <v>1556.79</v>
      </c>
      <c r="H34" s="31">
        <v>1795.39</v>
      </c>
      <c r="I34" s="31">
        <v>1795.09</v>
      </c>
      <c r="J34" s="31">
        <v>1809.44</v>
      </c>
      <c r="K34" s="31">
        <v>1581</v>
      </c>
      <c r="L34" s="31">
        <v>2020</v>
      </c>
    </row>
    <row r="35" spans="1:12" ht="12.75" x14ac:dyDescent="0.2">
      <c r="A35" s="28">
        <v>21</v>
      </c>
      <c r="B35" t="s">
        <v>91</v>
      </c>
      <c r="C35" s="31">
        <v>1077.06</v>
      </c>
      <c r="D35" s="31">
        <v>1101.54</v>
      </c>
      <c r="E35" s="31">
        <v>1030.17</v>
      </c>
      <c r="F35" s="30">
        <v>970.82</v>
      </c>
      <c r="G35" s="30">
        <v>896.5</v>
      </c>
      <c r="H35" s="31">
        <v>1013.92</v>
      </c>
      <c r="I35" s="31">
        <v>1092.7</v>
      </c>
      <c r="J35" s="31">
        <v>1111.33</v>
      </c>
      <c r="K35" s="31">
        <v>1559</v>
      </c>
      <c r="L35" s="31">
        <v>1961</v>
      </c>
    </row>
    <row r="36" spans="1:12" ht="12.75" x14ac:dyDescent="0.2">
      <c r="A36" s="28">
        <v>22</v>
      </c>
      <c r="B36" t="s">
        <v>92</v>
      </c>
      <c r="C36" s="31">
        <v>1261.71</v>
      </c>
      <c r="D36" s="31">
        <v>1238.57</v>
      </c>
      <c r="E36" s="31">
        <v>1148.29</v>
      </c>
      <c r="F36" s="31">
        <v>1107.01</v>
      </c>
      <c r="G36" s="31">
        <v>1071.76</v>
      </c>
      <c r="H36" s="31">
        <v>1055.6300000000001</v>
      </c>
      <c r="I36" s="31">
        <v>1141.53</v>
      </c>
      <c r="J36" s="31">
        <v>1164.7</v>
      </c>
      <c r="K36" s="31">
        <v>1018</v>
      </c>
      <c r="L36" s="31">
        <v>1301</v>
      </c>
    </row>
    <row r="37" spans="1:12" ht="12.75" x14ac:dyDescent="0.2">
      <c r="A37" s="28">
        <v>23</v>
      </c>
      <c r="B37" t="s">
        <v>93</v>
      </c>
      <c r="C37" s="31">
        <v>1199.3699999999999</v>
      </c>
      <c r="D37" s="31">
        <v>1144.0899999999999</v>
      </c>
      <c r="E37" s="31">
        <v>1125.6400000000001</v>
      </c>
      <c r="F37" s="31">
        <v>1098.3699999999999</v>
      </c>
      <c r="G37" s="30">
        <v>984.83</v>
      </c>
      <c r="H37" s="31">
        <v>1104.21</v>
      </c>
      <c r="I37" s="31">
        <v>1213.08</v>
      </c>
      <c r="J37" s="31">
        <v>1152.3</v>
      </c>
      <c r="K37" s="31">
        <v>1377</v>
      </c>
      <c r="L37" s="31">
        <v>1720</v>
      </c>
    </row>
    <row r="38" spans="1:12" ht="12.75" x14ac:dyDescent="0.2">
      <c r="A38" s="28">
        <v>24</v>
      </c>
      <c r="B38" t="s">
        <v>94</v>
      </c>
      <c r="C38" s="30">
        <v>991.13</v>
      </c>
      <c r="D38" s="30">
        <v>912.86</v>
      </c>
      <c r="E38" s="30">
        <v>887.95</v>
      </c>
      <c r="F38" s="30">
        <v>876.33</v>
      </c>
      <c r="G38" s="30">
        <v>829.51</v>
      </c>
      <c r="H38" s="30">
        <v>938.4</v>
      </c>
      <c r="I38" s="30">
        <v>973.15</v>
      </c>
      <c r="J38" s="30">
        <v>969.57</v>
      </c>
      <c r="K38" s="31">
        <v>1267</v>
      </c>
      <c r="L38" s="31">
        <v>1615</v>
      </c>
    </row>
    <row r="39" spans="1:12" ht="12.75" x14ac:dyDescent="0.2"/>
    <row r="40" spans="1:12" ht="12.75" x14ac:dyDescent="0.2">
      <c r="B40" s="19" t="s">
        <v>95</v>
      </c>
    </row>
    <row r="41" spans="1:12" ht="12.75" x14ac:dyDescent="0.2">
      <c r="A41" s="28">
        <v>25</v>
      </c>
      <c r="B41" t="s">
        <v>96</v>
      </c>
      <c r="C41" s="30">
        <v>129.04</v>
      </c>
      <c r="D41" s="30">
        <v>237.1</v>
      </c>
      <c r="E41" s="30">
        <v>229.68</v>
      </c>
      <c r="F41" s="30">
        <v>176.85</v>
      </c>
      <c r="G41" s="29">
        <v>72.930000000000007</v>
      </c>
      <c r="H41" s="29">
        <v>75.34</v>
      </c>
      <c r="I41" s="29">
        <v>39.6</v>
      </c>
      <c r="J41" s="32">
        <v>-108.24</v>
      </c>
      <c r="K41" s="30">
        <v>145.86000000000001</v>
      </c>
      <c r="L41" s="30">
        <v>365.53</v>
      </c>
    </row>
    <row r="42" spans="1:12" ht="12.75" x14ac:dyDescent="0.2">
      <c r="A42" s="28">
        <v>26</v>
      </c>
      <c r="B42" t="s">
        <v>97</v>
      </c>
      <c r="C42" s="29">
        <v>15.92</v>
      </c>
      <c r="D42" s="29">
        <v>29.34</v>
      </c>
      <c r="E42" s="29">
        <v>27.5</v>
      </c>
      <c r="F42" s="29">
        <v>21.08</v>
      </c>
      <c r="G42" s="23">
        <v>8.82</v>
      </c>
      <c r="H42" s="23">
        <v>9.1199999999999992</v>
      </c>
      <c r="I42" s="23">
        <v>4.82</v>
      </c>
      <c r="J42" s="30">
        <v>-13.72</v>
      </c>
      <c r="K42" s="29">
        <v>19.600000000000001</v>
      </c>
      <c r="L42" s="29">
        <v>47.25</v>
      </c>
    </row>
    <row r="43" spans="1:12" ht="12.75" x14ac:dyDescent="0.2">
      <c r="A43" s="28">
        <v>27</v>
      </c>
      <c r="B43" t="s">
        <v>98</v>
      </c>
      <c r="C43" s="30">
        <v>237.53</v>
      </c>
      <c r="D43" s="30">
        <v>360.77</v>
      </c>
      <c r="E43" s="30">
        <v>363.11</v>
      </c>
      <c r="F43" s="30">
        <v>310.54000000000002</v>
      </c>
      <c r="G43" s="30">
        <v>220.89</v>
      </c>
      <c r="H43" s="30">
        <v>250.27</v>
      </c>
      <c r="I43" s="30">
        <v>246.38</v>
      </c>
      <c r="J43" s="29">
        <v>75.2</v>
      </c>
      <c r="K43" s="30">
        <v>308.39</v>
      </c>
      <c r="L43" s="30">
        <v>523.87</v>
      </c>
    </row>
    <row r="44" spans="1:12" ht="12.75" x14ac:dyDescent="0.2">
      <c r="A44" s="28">
        <v>28</v>
      </c>
      <c r="B44" t="s">
        <v>99</v>
      </c>
      <c r="C44" s="29">
        <v>29.31</v>
      </c>
      <c r="D44" s="29">
        <v>44.65</v>
      </c>
      <c r="E44" s="29">
        <v>43.48</v>
      </c>
      <c r="F44" s="29">
        <v>37.020000000000003</v>
      </c>
      <c r="G44" s="29">
        <v>26.7</v>
      </c>
      <c r="H44" s="29">
        <v>30.3</v>
      </c>
      <c r="I44" s="29">
        <v>29.97</v>
      </c>
      <c r="J44" s="23">
        <v>9.5299999999999994</v>
      </c>
      <c r="K44" s="29">
        <v>41.45</v>
      </c>
      <c r="L44" s="29">
        <v>67.709999999999994</v>
      </c>
    </row>
    <row r="45" spans="1:12" ht="12.75" x14ac:dyDescent="0.2">
      <c r="A45" s="28">
        <v>29</v>
      </c>
      <c r="B45" t="s">
        <v>100</v>
      </c>
      <c r="C45" s="25">
        <v>1.7</v>
      </c>
      <c r="D45" s="25">
        <v>2.8</v>
      </c>
      <c r="E45" s="25">
        <v>2.4</v>
      </c>
      <c r="F45" s="25">
        <v>1.7</v>
      </c>
      <c r="G45" s="25">
        <v>0.7</v>
      </c>
      <c r="H45" s="25">
        <v>0.6</v>
      </c>
      <c r="I45" s="25">
        <v>0.2</v>
      </c>
      <c r="J45" s="27">
        <v>-0.8</v>
      </c>
      <c r="K45" s="25">
        <v>1.1000000000000001</v>
      </c>
      <c r="L45" s="25">
        <v>2.6</v>
      </c>
    </row>
    <row r="46" spans="1:12" ht="12.75" x14ac:dyDescent="0.2">
      <c r="A46" s="28">
        <v>30</v>
      </c>
      <c r="B46" t="s">
        <v>101</v>
      </c>
      <c r="C46" s="28">
        <v>73</v>
      </c>
      <c r="D46" s="28">
        <v>75</v>
      </c>
      <c r="E46" s="28">
        <v>72</v>
      </c>
      <c r="F46" s="28">
        <v>72</v>
      </c>
      <c r="G46" s="28">
        <v>76</v>
      </c>
      <c r="H46" s="28">
        <v>79</v>
      </c>
      <c r="I46" s="28">
        <v>81</v>
      </c>
      <c r="J46" s="28">
        <v>80</v>
      </c>
      <c r="K46" s="28">
        <v>81</v>
      </c>
      <c r="L46" s="28">
        <v>82</v>
      </c>
    </row>
    <row r="47" spans="1:12" ht="12.75" x14ac:dyDescent="0.2"/>
    <row r="48" spans="1:12" ht="12.75" x14ac:dyDescent="0.2">
      <c r="B48" s="20" t="s">
        <v>102</v>
      </c>
      <c r="C48" s="54" t="str">
        <f>HYPERLINK("mailto:econ@beeflambnz.com","econ@beeflambnz.com")</f>
        <v>econ@beeflambnz.com</v>
      </c>
      <c r="D48" s="53"/>
      <c r="E48" s="53"/>
      <c r="F48" s="18" t="s">
        <v>54</v>
      </c>
      <c r="L48" s="20" t="s">
        <v>103</v>
      </c>
    </row>
  </sheetData>
  <mergeCells count="1">
    <mergeCell ref="C48:E48"/>
  </mergeCells>
  <hyperlinks>
    <hyperlink ref="L2" location="Notes!A1" display="Notes tab" xr:uid="{00000000-0004-0000-0100-000000000000}"/>
    <hyperlink ref="F48" location="Notes!A1" display="Notes tab" xr:uid="{00000000-0004-0000-01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104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105</v>
      </c>
    </row>
    <row r="8" spans="1:12" ht="12.75" x14ac:dyDescent="0.2">
      <c r="A8" s="21">
        <v>1</v>
      </c>
      <c r="B8" t="s">
        <v>106</v>
      </c>
      <c r="C8" s="33">
        <v>41916</v>
      </c>
      <c r="D8" s="33">
        <v>40900</v>
      </c>
      <c r="E8" s="33">
        <v>40959</v>
      </c>
      <c r="F8" s="33">
        <v>33379</v>
      </c>
      <c r="G8" s="33">
        <v>25242</v>
      </c>
      <c r="H8" s="33">
        <v>28837</v>
      </c>
      <c r="I8" s="33">
        <v>23069</v>
      </c>
      <c r="J8" s="33">
        <v>31268</v>
      </c>
      <c r="K8" s="33">
        <v>38800</v>
      </c>
      <c r="L8" s="33">
        <v>47200</v>
      </c>
    </row>
    <row r="9" spans="1:12" ht="12.75" x14ac:dyDescent="0.2">
      <c r="A9" s="21">
        <v>2</v>
      </c>
      <c r="B9" t="s">
        <v>107</v>
      </c>
      <c r="C9" s="34">
        <v>290948</v>
      </c>
      <c r="D9" s="34">
        <v>426263</v>
      </c>
      <c r="E9" s="34">
        <v>475503</v>
      </c>
      <c r="F9" s="34">
        <v>517899</v>
      </c>
      <c r="G9" s="34">
        <v>474872</v>
      </c>
      <c r="H9" s="34">
        <v>528745</v>
      </c>
      <c r="I9" s="34">
        <v>467606</v>
      </c>
      <c r="J9" s="34">
        <v>340763</v>
      </c>
      <c r="K9" s="34">
        <v>488400</v>
      </c>
      <c r="L9" s="34">
        <v>668400</v>
      </c>
    </row>
    <row r="10" spans="1:12" ht="12.75" x14ac:dyDescent="0.2">
      <c r="A10" s="21">
        <v>3</v>
      </c>
      <c r="B10" t="s">
        <v>108</v>
      </c>
      <c r="C10" s="34">
        <v>224835</v>
      </c>
      <c r="D10" s="34">
        <v>252159</v>
      </c>
      <c r="E10" s="34">
        <v>258582</v>
      </c>
      <c r="F10" s="34">
        <v>252805</v>
      </c>
      <c r="G10" s="34">
        <v>242331</v>
      </c>
      <c r="H10" s="34">
        <v>264308</v>
      </c>
      <c r="I10" s="34">
        <v>271356</v>
      </c>
      <c r="J10" s="34">
        <v>271070</v>
      </c>
      <c r="K10" s="34">
        <v>361400</v>
      </c>
      <c r="L10" s="34">
        <v>448100</v>
      </c>
    </row>
    <row r="11" spans="1:12" ht="12.75" x14ac:dyDescent="0.2">
      <c r="A11" s="21">
        <v>4</v>
      </c>
      <c r="B11" t="s">
        <v>109</v>
      </c>
    </row>
    <row r="12" spans="1:12" ht="12.75" x14ac:dyDescent="0.2">
      <c r="A12" s="21">
        <v>5</v>
      </c>
      <c r="B12" t="s">
        <v>110</v>
      </c>
      <c r="C12" s="24">
        <v>8983</v>
      </c>
      <c r="D12" s="33">
        <v>13444</v>
      </c>
      <c r="E12" s="33">
        <v>18321</v>
      </c>
      <c r="F12" s="33">
        <v>15302</v>
      </c>
      <c r="G12" s="33">
        <v>12123</v>
      </c>
      <c r="H12" s="33">
        <v>18055</v>
      </c>
      <c r="I12" s="33">
        <v>17177</v>
      </c>
      <c r="J12" s="33">
        <v>17576</v>
      </c>
      <c r="K12" s="33">
        <v>12600</v>
      </c>
      <c r="L12" s="33">
        <v>14800</v>
      </c>
    </row>
    <row r="13" spans="1:12" ht="12.75" x14ac:dyDescent="0.2">
      <c r="A13" s="21">
        <v>6</v>
      </c>
      <c r="B13" t="s">
        <v>111</v>
      </c>
      <c r="D13" s="22">
        <v>669</v>
      </c>
      <c r="H13" s="24">
        <v>4312</v>
      </c>
    </row>
    <row r="14" spans="1:12" ht="12.75" x14ac:dyDescent="0.2">
      <c r="A14" s="21">
        <v>7</v>
      </c>
      <c r="B14" t="s">
        <v>112</v>
      </c>
      <c r="C14" s="33">
        <v>12828</v>
      </c>
      <c r="D14" s="33">
        <v>18721</v>
      </c>
      <c r="E14" s="33">
        <v>15793</v>
      </c>
      <c r="F14" s="33">
        <v>16368</v>
      </c>
      <c r="G14" s="33">
        <v>15018</v>
      </c>
      <c r="H14" s="33">
        <v>14769</v>
      </c>
      <c r="I14" s="33">
        <v>13972</v>
      </c>
      <c r="J14" s="33">
        <v>15374</v>
      </c>
      <c r="K14" s="33">
        <v>15000</v>
      </c>
      <c r="L14" s="33">
        <v>14500</v>
      </c>
    </row>
    <row r="15" spans="1:12" ht="12.75" x14ac:dyDescent="0.2">
      <c r="A15" s="35">
        <v>8</v>
      </c>
      <c r="B15" s="19" t="s">
        <v>113</v>
      </c>
      <c r="C15" s="36">
        <v>579510</v>
      </c>
      <c r="D15" s="36">
        <v>752156</v>
      </c>
      <c r="E15" s="36">
        <v>809158</v>
      </c>
      <c r="F15" s="36">
        <v>835753</v>
      </c>
      <c r="G15" s="36">
        <v>769586</v>
      </c>
      <c r="H15" s="36">
        <v>859026</v>
      </c>
      <c r="I15" s="36">
        <v>793180</v>
      </c>
      <c r="J15" s="36">
        <v>676051</v>
      </c>
      <c r="K15" s="36">
        <v>916200</v>
      </c>
      <c r="L15" s="37">
        <v>1193000</v>
      </c>
    </row>
    <row r="16" spans="1:12" ht="12.75" x14ac:dyDescent="0.2"/>
    <row r="17" spans="1:12" ht="12.75" x14ac:dyDescent="0.2">
      <c r="B17" s="19" t="s">
        <v>114</v>
      </c>
    </row>
    <row r="18" spans="1:12" ht="12.75" x14ac:dyDescent="0.2">
      <c r="A18" s="21">
        <v>9</v>
      </c>
      <c r="B18" t="s">
        <v>115</v>
      </c>
      <c r="C18" s="33">
        <v>48875</v>
      </c>
      <c r="D18" s="33">
        <v>58092</v>
      </c>
      <c r="E18" s="33">
        <v>62641</v>
      </c>
      <c r="F18" s="33">
        <v>75235</v>
      </c>
      <c r="G18" s="33">
        <v>76754</v>
      </c>
      <c r="H18" s="33">
        <v>84904</v>
      </c>
      <c r="I18" s="33">
        <v>86603</v>
      </c>
      <c r="J18" s="33">
        <v>92029</v>
      </c>
      <c r="K18" s="33">
        <v>92900</v>
      </c>
      <c r="L18" s="33">
        <v>94800</v>
      </c>
    </row>
    <row r="19" spans="1:12" ht="12.75" x14ac:dyDescent="0.2">
      <c r="A19" s="28">
        <v>10</v>
      </c>
      <c r="B19" t="s">
        <v>116</v>
      </c>
      <c r="C19" s="33">
        <v>30208</v>
      </c>
      <c r="D19" s="33">
        <v>35346</v>
      </c>
      <c r="E19" s="33">
        <v>38231</v>
      </c>
      <c r="F19" s="33">
        <v>39476</v>
      </c>
      <c r="G19" s="33">
        <v>43005</v>
      </c>
      <c r="H19" s="33">
        <v>45750</v>
      </c>
      <c r="I19" s="33">
        <v>44229</v>
      </c>
      <c r="J19" s="33">
        <v>43056</v>
      </c>
      <c r="K19" s="33">
        <v>43200</v>
      </c>
      <c r="L19" s="33">
        <v>46300</v>
      </c>
    </row>
    <row r="20" spans="1:12" ht="12.75" x14ac:dyDescent="0.2">
      <c r="A20" s="28">
        <v>11</v>
      </c>
      <c r="B20" t="s">
        <v>117</v>
      </c>
      <c r="C20" s="24">
        <v>7167</v>
      </c>
      <c r="D20" s="24">
        <v>9233</v>
      </c>
      <c r="E20" s="33">
        <v>11867</v>
      </c>
      <c r="F20" s="33">
        <v>12606</v>
      </c>
      <c r="G20" s="33">
        <v>13647</v>
      </c>
      <c r="H20" s="33">
        <v>13925</v>
      </c>
      <c r="I20" s="24">
        <v>9943</v>
      </c>
      <c r="J20" s="24">
        <v>6727</v>
      </c>
      <c r="K20" s="24">
        <v>7100</v>
      </c>
      <c r="L20" s="33">
        <v>10600</v>
      </c>
    </row>
    <row r="21" spans="1:12" ht="12.75" x14ac:dyDescent="0.2">
      <c r="A21" s="28">
        <v>12</v>
      </c>
      <c r="B21" t="s">
        <v>118</v>
      </c>
      <c r="C21" s="33">
        <v>30065</v>
      </c>
      <c r="D21" s="33">
        <v>30292</v>
      </c>
      <c r="E21" s="33">
        <v>38608</v>
      </c>
      <c r="F21" s="33">
        <v>42620</v>
      </c>
      <c r="G21" s="33">
        <v>43715</v>
      </c>
      <c r="H21" s="33">
        <v>42564</v>
      </c>
      <c r="I21" s="33">
        <v>45788</v>
      </c>
      <c r="J21" s="33">
        <v>51944</v>
      </c>
      <c r="K21" s="33">
        <v>46800</v>
      </c>
      <c r="L21" s="33">
        <v>50300</v>
      </c>
    </row>
    <row r="22" spans="1:12" ht="12.75" x14ac:dyDescent="0.2">
      <c r="A22" s="28">
        <v>13</v>
      </c>
      <c r="B22" t="s">
        <v>119</v>
      </c>
      <c r="C22" s="33">
        <v>57249</v>
      </c>
      <c r="D22" s="33">
        <v>75037</v>
      </c>
      <c r="E22" s="33">
        <v>90166</v>
      </c>
      <c r="F22" s="33">
        <v>97531</v>
      </c>
      <c r="G22" s="33">
        <v>84700</v>
      </c>
      <c r="H22" s="34">
        <v>111336</v>
      </c>
      <c r="I22" s="33">
        <v>64631</v>
      </c>
      <c r="J22" s="33">
        <v>71939</v>
      </c>
      <c r="K22" s="33">
        <v>75200</v>
      </c>
      <c r="L22" s="34">
        <v>109400</v>
      </c>
    </row>
    <row r="23" spans="1:12" ht="12.75" x14ac:dyDescent="0.2">
      <c r="A23" s="28">
        <v>14</v>
      </c>
      <c r="B23" t="s">
        <v>120</v>
      </c>
      <c r="C23" s="24">
        <v>1440</v>
      </c>
      <c r="D23" s="24">
        <v>1669</v>
      </c>
      <c r="E23" s="24">
        <v>7000</v>
      </c>
      <c r="F23" s="24">
        <v>7252</v>
      </c>
      <c r="G23" s="33">
        <v>14337</v>
      </c>
      <c r="H23" s="33">
        <v>11714</v>
      </c>
      <c r="I23" s="24">
        <v>4285</v>
      </c>
      <c r="J23" s="24">
        <v>1468</v>
      </c>
      <c r="K23" s="24">
        <v>4900</v>
      </c>
      <c r="L23" s="33">
        <v>12200</v>
      </c>
    </row>
    <row r="24" spans="1:12" ht="12.75" x14ac:dyDescent="0.2">
      <c r="A24" s="28">
        <v>15</v>
      </c>
      <c r="B24" t="s">
        <v>121</v>
      </c>
      <c r="C24" s="24">
        <v>1668</v>
      </c>
      <c r="D24" s="24">
        <v>3610</v>
      </c>
      <c r="E24" s="24">
        <v>3090</v>
      </c>
      <c r="F24" s="24">
        <v>4307</v>
      </c>
      <c r="G24" s="24">
        <v>7408</v>
      </c>
      <c r="H24" s="24">
        <v>5846</v>
      </c>
      <c r="I24" s="24">
        <v>5942</v>
      </c>
      <c r="J24" s="24">
        <v>3927</v>
      </c>
      <c r="K24" s="24">
        <v>3800</v>
      </c>
      <c r="L24" s="24">
        <v>3900</v>
      </c>
    </row>
    <row r="25" spans="1:12" ht="12.75" x14ac:dyDescent="0.2">
      <c r="A25" s="28">
        <v>16</v>
      </c>
      <c r="B25" t="s">
        <v>122</v>
      </c>
      <c r="C25" s="33">
        <v>12247</v>
      </c>
      <c r="D25" s="33">
        <v>15135</v>
      </c>
      <c r="E25" s="33">
        <v>17459</v>
      </c>
      <c r="F25" s="33">
        <v>15718</v>
      </c>
      <c r="G25" s="33">
        <v>18858</v>
      </c>
      <c r="H25" s="33">
        <v>22397</v>
      </c>
      <c r="I25" s="33">
        <v>23100</v>
      </c>
      <c r="J25" s="33">
        <v>24806</v>
      </c>
      <c r="K25" s="33">
        <v>25300</v>
      </c>
      <c r="L25" s="33">
        <v>26100</v>
      </c>
    </row>
    <row r="26" spans="1:12" ht="12.75" x14ac:dyDescent="0.2">
      <c r="A26" s="28">
        <v>17</v>
      </c>
      <c r="B26" t="s">
        <v>123</v>
      </c>
      <c r="C26" s="24">
        <v>8347</v>
      </c>
      <c r="D26" s="24">
        <v>9609</v>
      </c>
      <c r="E26" s="33">
        <v>10574</v>
      </c>
      <c r="F26" s="33">
        <v>10468</v>
      </c>
      <c r="G26" s="33">
        <v>10598</v>
      </c>
      <c r="H26" s="33">
        <v>14699</v>
      </c>
      <c r="I26" s="33">
        <v>16599</v>
      </c>
      <c r="J26" s="33">
        <v>16234</v>
      </c>
      <c r="K26" s="33">
        <v>16700</v>
      </c>
      <c r="L26" s="33">
        <v>17100</v>
      </c>
    </row>
    <row r="27" spans="1:12" ht="12.75" x14ac:dyDescent="0.2">
      <c r="A27" s="28">
        <v>18</v>
      </c>
      <c r="B27" t="s">
        <v>124</v>
      </c>
      <c r="C27" s="24">
        <v>5514</v>
      </c>
      <c r="D27" s="24">
        <v>5896</v>
      </c>
      <c r="E27" s="24">
        <v>5342</v>
      </c>
      <c r="F27" s="24">
        <v>6457</v>
      </c>
      <c r="G27" s="24">
        <v>5282</v>
      </c>
      <c r="H27" s="24">
        <v>6501</v>
      </c>
      <c r="I27" s="24">
        <v>6863</v>
      </c>
      <c r="J27" s="24">
        <v>6756</v>
      </c>
      <c r="K27" s="24">
        <v>7200</v>
      </c>
      <c r="L27" s="24">
        <v>8000</v>
      </c>
    </row>
    <row r="28" spans="1:12" ht="12.75" x14ac:dyDescent="0.2">
      <c r="A28" s="28">
        <v>19</v>
      </c>
      <c r="B28" t="s">
        <v>125</v>
      </c>
      <c r="C28" s="33">
        <v>12985</v>
      </c>
      <c r="D28" s="33">
        <v>16145</v>
      </c>
      <c r="E28" s="33">
        <v>15852</v>
      </c>
      <c r="F28" s="33">
        <v>14593</v>
      </c>
      <c r="G28" s="33">
        <v>12355</v>
      </c>
      <c r="H28" s="33">
        <v>12513</v>
      </c>
      <c r="I28" s="24">
        <v>8521</v>
      </c>
      <c r="J28" s="33">
        <v>14740</v>
      </c>
      <c r="K28" s="33">
        <v>13900</v>
      </c>
      <c r="L28" s="33">
        <v>15200</v>
      </c>
    </row>
    <row r="29" spans="1:12" ht="12.75" x14ac:dyDescent="0.2">
      <c r="A29" s="28">
        <v>20</v>
      </c>
      <c r="B29" t="s">
        <v>126</v>
      </c>
      <c r="F29" s="24">
        <v>7958</v>
      </c>
      <c r="G29" s="24">
        <v>9382</v>
      </c>
      <c r="H29" s="33">
        <v>10496</v>
      </c>
      <c r="I29" s="33">
        <v>11949</v>
      </c>
      <c r="J29" s="33">
        <v>12658</v>
      </c>
      <c r="K29" s="33">
        <v>13200</v>
      </c>
      <c r="L29" s="33">
        <v>13700</v>
      </c>
    </row>
    <row r="30" spans="1:12" ht="12.75" x14ac:dyDescent="0.2">
      <c r="A30" s="28">
        <v>21</v>
      </c>
      <c r="B30" t="s">
        <v>127</v>
      </c>
    </row>
    <row r="31" spans="1:12" ht="12.75" x14ac:dyDescent="0.2">
      <c r="A31" s="28">
        <v>22</v>
      </c>
      <c r="B31" t="s">
        <v>128</v>
      </c>
      <c r="C31" s="24">
        <v>6781</v>
      </c>
      <c r="D31" s="24">
        <v>6642</v>
      </c>
      <c r="E31" s="24">
        <v>7239</v>
      </c>
      <c r="F31" s="24">
        <v>7836</v>
      </c>
      <c r="G31" s="24">
        <v>4838</v>
      </c>
      <c r="H31" s="24">
        <v>6917</v>
      </c>
      <c r="I31" s="24">
        <v>4189</v>
      </c>
      <c r="J31" s="24">
        <v>2832</v>
      </c>
      <c r="K31" s="24">
        <v>4200</v>
      </c>
      <c r="L31" s="24">
        <v>4400</v>
      </c>
    </row>
    <row r="32" spans="1:12" ht="12.75" x14ac:dyDescent="0.2">
      <c r="A32" s="28">
        <v>23</v>
      </c>
      <c r="B32" t="s">
        <v>129</v>
      </c>
      <c r="H32" s="22">
        <v>441</v>
      </c>
    </row>
    <row r="33" spans="1:12" ht="12.75" x14ac:dyDescent="0.2">
      <c r="A33" s="28">
        <v>24</v>
      </c>
      <c r="B33" t="s">
        <v>130</v>
      </c>
      <c r="C33" s="33">
        <v>60543</v>
      </c>
      <c r="D33" s="33">
        <v>64919</v>
      </c>
      <c r="E33" s="33">
        <v>66743</v>
      </c>
      <c r="F33" s="33">
        <v>75991</v>
      </c>
      <c r="G33" s="33">
        <v>83296</v>
      </c>
      <c r="H33" s="33">
        <v>92030</v>
      </c>
      <c r="I33" s="33">
        <v>90938</v>
      </c>
      <c r="J33" s="33">
        <v>97068</v>
      </c>
      <c r="K33" s="34">
        <v>104900</v>
      </c>
      <c r="L33" s="34">
        <v>112800</v>
      </c>
    </row>
    <row r="34" spans="1:12" ht="12.75" x14ac:dyDescent="0.2">
      <c r="A34" s="28">
        <v>25</v>
      </c>
      <c r="B34" t="s">
        <v>131</v>
      </c>
      <c r="C34" s="24">
        <v>5768</v>
      </c>
      <c r="D34" s="24">
        <v>6951</v>
      </c>
      <c r="E34" s="24">
        <v>7022</v>
      </c>
      <c r="F34" s="24">
        <v>7154</v>
      </c>
      <c r="G34" s="24">
        <v>7176</v>
      </c>
      <c r="H34" s="24">
        <v>7903</v>
      </c>
      <c r="I34" s="24">
        <v>8742</v>
      </c>
      <c r="J34" s="33">
        <v>10084</v>
      </c>
      <c r="K34" s="24">
        <v>9900</v>
      </c>
      <c r="L34" s="24">
        <v>9900</v>
      </c>
    </row>
    <row r="35" spans="1:12" ht="12.75" x14ac:dyDescent="0.2">
      <c r="A35" s="28">
        <v>26</v>
      </c>
      <c r="B35" t="s">
        <v>132</v>
      </c>
      <c r="C35" s="33">
        <v>21542</v>
      </c>
      <c r="D35" s="33">
        <v>22914</v>
      </c>
      <c r="E35" s="33">
        <v>24070</v>
      </c>
      <c r="F35" s="33">
        <v>27673</v>
      </c>
      <c r="G35" s="33">
        <v>30154</v>
      </c>
      <c r="H35" s="33">
        <v>31103</v>
      </c>
      <c r="I35" s="33">
        <v>32555</v>
      </c>
      <c r="J35" s="33">
        <v>34109</v>
      </c>
      <c r="K35" s="33">
        <v>35500</v>
      </c>
      <c r="L35" s="33">
        <v>36500</v>
      </c>
    </row>
    <row r="36" spans="1:12" ht="12.75" x14ac:dyDescent="0.2">
      <c r="A36" s="38">
        <v>27</v>
      </c>
      <c r="B36" s="19" t="s">
        <v>133</v>
      </c>
      <c r="C36" s="36">
        <v>310399</v>
      </c>
      <c r="D36" s="36">
        <v>361490</v>
      </c>
      <c r="E36" s="36">
        <v>405904</v>
      </c>
      <c r="F36" s="36">
        <v>452875</v>
      </c>
      <c r="G36" s="36">
        <v>465505</v>
      </c>
      <c r="H36" s="36">
        <v>521039</v>
      </c>
      <c r="I36" s="36">
        <v>464877</v>
      </c>
      <c r="J36" s="36">
        <v>490377</v>
      </c>
      <c r="K36" s="36">
        <v>504700</v>
      </c>
      <c r="L36" s="36">
        <v>571200</v>
      </c>
    </row>
    <row r="37" spans="1:12" ht="12.75" x14ac:dyDescent="0.2"/>
    <row r="38" spans="1:12" ht="12.75" x14ac:dyDescent="0.2">
      <c r="A38" s="28">
        <v>28</v>
      </c>
      <c r="B38" t="s">
        <v>134</v>
      </c>
      <c r="C38" s="24">
        <v>8525</v>
      </c>
      <c r="D38" s="24">
        <v>9802</v>
      </c>
      <c r="E38" s="33">
        <v>10795</v>
      </c>
      <c r="F38" s="33">
        <v>11873</v>
      </c>
      <c r="G38" s="33">
        <v>12839</v>
      </c>
      <c r="H38" s="33">
        <v>15870</v>
      </c>
      <c r="I38" s="33">
        <v>15539</v>
      </c>
      <c r="J38" s="33">
        <v>16612</v>
      </c>
      <c r="K38" s="33">
        <v>18600</v>
      </c>
      <c r="L38" s="33">
        <v>20100</v>
      </c>
    </row>
    <row r="39" spans="1:12" ht="12.75" x14ac:dyDescent="0.2">
      <c r="A39" s="28">
        <v>29</v>
      </c>
      <c r="B39" t="s">
        <v>135</v>
      </c>
      <c r="C39" s="24">
        <v>4006</v>
      </c>
      <c r="D39" s="24">
        <v>3537</v>
      </c>
      <c r="E39" s="24">
        <v>3535</v>
      </c>
      <c r="F39" s="24">
        <v>3448</v>
      </c>
      <c r="G39" s="24">
        <v>5156</v>
      </c>
      <c r="H39" s="24">
        <v>4371</v>
      </c>
      <c r="I39" s="24">
        <v>3334</v>
      </c>
      <c r="J39" s="24">
        <v>4181</v>
      </c>
      <c r="K39" s="24">
        <v>4300</v>
      </c>
      <c r="L39" s="24">
        <v>4400</v>
      </c>
    </row>
    <row r="40" spans="1:12" ht="12.75" x14ac:dyDescent="0.2">
      <c r="A40" s="28">
        <v>30</v>
      </c>
      <c r="B40" t="s">
        <v>136</v>
      </c>
      <c r="C40" s="33">
        <v>15242</v>
      </c>
      <c r="D40" s="33">
        <v>16549</v>
      </c>
      <c r="E40" s="33">
        <v>16295</v>
      </c>
      <c r="F40" s="33">
        <v>18489</v>
      </c>
      <c r="G40" s="33">
        <v>18994</v>
      </c>
      <c r="H40" s="33">
        <v>22411</v>
      </c>
      <c r="I40" s="33">
        <v>22585</v>
      </c>
      <c r="J40" s="33">
        <v>25851</v>
      </c>
      <c r="K40" s="33">
        <v>30200</v>
      </c>
      <c r="L40" s="33">
        <v>32700</v>
      </c>
    </row>
    <row r="41" spans="1:12" ht="12.75" x14ac:dyDescent="0.2">
      <c r="A41" s="28">
        <v>31</v>
      </c>
      <c r="B41" t="s">
        <v>137</v>
      </c>
      <c r="C41" s="33">
        <v>19727</v>
      </c>
      <c r="D41" s="33">
        <v>18452</v>
      </c>
      <c r="E41" s="33">
        <v>21433</v>
      </c>
      <c r="F41" s="33">
        <v>27735</v>
      </c>
      <c r="G41" s="33">
        <v>24422</v>
      </c>
      <c r="H41" s="33">
        <v>21773</v>
      </c>
      <c r="I41" s="33">
        <v>22258</v>
      </c>
      <c r="J41" s="33">
        <v>26629</v>
      </c>
      <c r="K41" s="33">
        <v>28200</v>
      </c>
      <c r="L41" s="33">
        <v>29400</v>
      </c>
    </row>
    <row r="42" spans="1:12" ht="12.75" x14ac:dyDescent="0.2">
      <c r="A42" s="28">
        <v>32</v>
      </c>
      <c r="B42" t="s">
        <v>138</v>
      </c>
      <c r="C42" s="33">
        <v>48153</v>
      </c>
      <c r="D42" s="33">
        <v>58015</v>
      </c>
      <c r="E42" s="33">
        <v>57556</v>
      </c>
      <c r="F42" s="33">
        <v>50490</v>
      </c>
      <c r="G42" s="33">
        <v>41970</v>
      </c>
      <c r="H42" s="33">
        <v>43533</v>
      </c>
      <c r="I42" s="33">
        <v>77300</v>
      </c>
      <c r="J42" s="34">
        <v>104763</v>
      </c>
      <c r="K42" s="33">
        <v>99100</v>
      </c>
      <c r="L42" s="33">
        <v>77900</v>
      </c>
    </row>
    <row r="43" spans="1:12" ht="12.75" x14ac:dyDescent="0.2">
      <c r="A43" s="28">
        <v>33</v>
      </c>
      <c r="B43" t="s">
        <v>139</v>
      </c>
      <c r="C43" s="33">
        <v>21087</v>
      </c>
      <c r="D43" s="33">
        <v>19853</v>
      </c>
      <c r="E43" s="33">
        <v>29009</v>
      </c>
      <c r="F43" s="33">
        <v>26042</v>
      </c>
      <c r="G43" s="33">
        <v>24999</v>
      </c>
      <c r="H43" s="33">
        <v>29344</v>
      </c>
      <c r="I43" s="33">
        <v>19517</v>
      </c>
      <c r="J43" s="33">
        <v>19441</v>
      </c>
      <c r="K43" s="33">
        <v>19800</v>
      </c>
      <c r="L43" s="33">
        <v>20200</v>
      </c>
    </row>
    <row r="44" spans="1:12" ht="12.75" x14ac:dyDescent="0.2">
      <c r="A44" s="38">
        <v>34</v>
      </c>
      <c r="B44" s="19" t="s">
        <v>140</v>
      </c>
      <c r="C44" s="36">
        <v>116740</v>
      </c>
      <c r="D44" s="36">
        <v>126208</v>
      </c>
      <c r="E44" s="36">
        <v>138623</v>
      </c>
      <c r="F44" s="36">
        <v>138077</v>
      </c>
      <c r="G44" s="36">
        <v>128380</v>
      </c>
      <c r="H44" s="36">
        <v>137302</v>
      </c>
      <c r="I44" s="36">
        <v>160533</v>
      </c>
      <c r="J44" s="36">
        <v>197477</v>
      </c>
      <c r="K44" s="36">
        <v>200200</v>
      </c>
      <c r="L44" s="36">
        <v>184700</v>
      </c>
    </row>
    <row r="45" spans="1:12" ht="12.75" x14ac:dyDescent="0.2">
      <c r="A45" s="38">
        <v>35</v>
      </c>
      <c r="B45" s="19" t="s">
        <v>141</v>
      </c>
      <c r="C45" s="36">
        <v>427139</v>
      </c>
      <c r="D45" s="36">
        <v>487698</v>
      </c>
      <c r="E45" s="36">
        <v>544527</v>
      </c>
      <c r="F45" s="36">
        <v>590952</v>
      </c>
      <c r="G45" s="36">
        <v>593885</v>
      </c>
      <c r="H45" s="36">
        <v>658341</v>
      </c>
      <c r="I45" s="36">
        <v>625410</v>
      </c>
      <c r="J45" s="36">
        <v>687854</v>
      </c>
      <c r="K45" s="36">
        <v>704900</v>
      </c>
      <c r="L45" s="36">
        <v>755900</v>
      </c>
    </row>
    <row r="46" spans="1:12" ht="12.75" x14ac:dyDescent="0.2">
      <c r="A46" s="28">
        <v>36</v>
      </c>
      <c r="B46" t="s">
        <v>142</v>
      </c>
      <c r="C46" s="33">
        <v>26599</v>
      </c>
      <c r="D46" s="33">
        <v>28452</v>
      </c>
      <c r="E46" s="33">
        <v>30206</v>
      </c>
      <c r="F46" s="33">
        <v>34086</v>
      </c>
      <c r="G46" s="33">
        <v>38343</v>
      </c>
      <c r="H46" s="33">
        <v>36307</v>
      </c>
      <c r="I46" s="33">
        <v>41117</v>
      </c>
      <c r="J46" s="33">
        <v>42462</v>
      </c>
      <c r="K46" s="33">
        <v>43400</v>
      </c>
      <c r="L46" s="33">
        <v>48000</v>
      </c>
    </row>
    <row r="47" spans="1:12" ht="12.75" x14ac:dyDescent="0.2">
      <c r="A47" s="38">
        <v>37</v>
      </c>
      <c r="B47" s="19" t="s">
        <v>143</v>
      </c>
      <c r="C47" s="36">
        <v>453738</v>
      </c>
      <c r="D47" s="36">
        <v>516150</v>
      </c>
      <c r="E47" s="36">
        <v>574733</v>
      </c>
      <c r="F47" s="36">
        <v>625038</v>
      </c>
      <c r="G47" s="36">
        <v>632228</v>
      </c>
      <c r="H47" s="36">
        <v>694648</v>
      </c>
      <c r="I47" s="36">
        <v>666527</v>
      </c>
      <c r="J47" s="36">
        <v>730316</v>
      </c>
      <c r="K47" s="36">
        <v>748300</v>
      </c>
      <c r="L47" s="36">
        <v>803900</v>
      </c>
    </row>
    <row r="48" spans="1:12" ht="12.75" x14ac:dyDescent="0.2"/>
    <row r="49" spans="1:12" ht="12.75" x14ac:dyDescent="0.2">
      <c r="A49" s="38">
        <v>38</v>
      </c>
      <c r="B49" s="19" t="s">
        <v>144</v>
      </c>
      <c r="C49" s="36">
        <v>125772</v>
      </c>
      <c r="D49" s="36">
        <v>236006</v>
      </c>
      <c r="E49" s="36">
        <v>234425</v>
      </c>
      <c r="F49" s="36">
        <v>210715</v>
      </c>
      <c r="G49" s="36">
        <v>137358</v>
      </c>
      <c r="H49" s="36">
        <v>164378</v>
      </c>
      <c r="I49" s="36">
        <v>126653</v>
      </c>
      <c r="J49" s="36">
        <v>-54265</v>
      </c>
      <c r="K49" s="36">
        <v>167900</v>
      </c>
      <c r="L49" s="36">
        <v>389100</v>
      </c>
    </row>
    <row r="50" spans="1:12" ht="12.75" x14ac:dyDescent="0.2"/>
    <row r="51" spans="1:12" ht="12.75" x14ac:dyDescent="0.2">
      <c r="B51" s="20" t="s">
        <v>102</v>
      </c>
      <c r="C51" s="54" t="str">
        <f>HYPERLINK("mailto:econ@beeflambnz.com","econ@beeflambnz.com")</f>
        <v>econ@beeflambnz.com</v>
      </c>
      <c r="D51" s="53"/>
      <c r="E51" s="53"/>
      <c r="F51" s="18" t="s">
        <v>54</v>
      </c>
      <c r="L51" s="20" t="s">
        <v>103</v>
      </c>
    </row>
  </sheetData>
  <mergeCells count="1">
    <mergeCell ref="C51:E51"/>
  </mergeCells>
  <hyperlinks>
    <hyperlink ref="L2" location="Notes!A1" display="Notes tab" xr:uid="{00000000-0004-0000-0200-000000000000}"/>
    <hyperlink ref="F51" location="Notes!A1" display="Notes tab" xr:uid="{00000000-0004-0000-02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145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146</v>
      </c>
    </row>
    <row r="8" spans="1:12" ht="12.75" x14ac:dyDescent="0.2">
      <c r="A8" s="21">
        <v>1</v>
      </c>
      <c r="B8" t="s">
        <v>147</v>
      </c>
      <c r="C8" s="29">
        <v>10.67</v>
      </c>
      <c r="D8" s="23">
        <v>9.56</v>
      </c>
      <c r="E8" s="23">
        <v>9.34</v>
      </c>
      <c r="F8" s="23">
        <v>7.14</v>
      </c>
      <c r="G8" s="23">
        <v>5.5</v>
      </c>
      <c r="H8" s="23">
        <v>6.27</v>
      </c>
      <c r="I8" s="23">
        <v>5.17</v>
      </c>
      <c r="J8" s="23">
        <v>7.11</v>
      </c>
      <c r="K8" s="23">
        <v>9.48</v>
      </c>
      <c r="L8" s="29">
        <v>11.23</v>
      </c>
    </row>
    <row r="9" spans="1:12" ht="12.75" x14ac:dyDescent="0.2">
      <c r="A9" s="21">
        <v>2</v>
      </c>
      <c r="B9" t="s">
        <v>148</v>
      </c>
      <c r="C9" s="29">
        <v>74.03</v>
      </c>
      <c r="D9" s="29">
        <v>99.66</v>
      </c>
      <c r="E9" s="30">
        <v>108.41</v>
      </c>
      <c r="F9" s="30">
        <v>110.8</v>
      </c>
      <c r="G9" s="30">
        <v>103.48</v>
      </c>
      <c r="H9" s="30">
        <v>114.89</v>
      </c>
      <c r="I9" s="30">
        <v>104.84</v>
      </c>
      <c r="J9" s="29">
        <v>77.48</v>
      </c>
      <c r="K9" s="30">
        <v>119.38</v>
      </c>
      <c r="L9" s="30">
        <v>158.99</v>
      </c>
    </row>
    <row r="10" spans="1:12" ht="12.75" x14ac:dyDescent="0.2">
      <c r="A10" s="21">
        <v>3</v>
      </c>
      <c r="B10" t="s">
        <v>149</v>
      </c>
      <c r="C10" s="27">
        <v>84.7</v>
      </c>
      <c r="D10" s="30">
        <v>109.22</v>
      </c>
      <c r="E10" s="30">
        <v>117.75</v>
      </c>
      <c r="F10" s="30">
        <v>117.94</v>
      </c>
      <c r="G10" s="30">
        <v>108.98</v>
      </c>
      <c r="H10" s="30">
        <v>121.16</v>
      </c>
      <c r="I10" s="30">
        <v>110.01</v>
      </c>
      <c r="J10" s="29">
        <v>84.59</v>
      </c>
      <c r="K10" s="30">
        <v>128.86000000000001</v>
      </c>
      <c r="L10" s="30">
        <v>170.22</v>
      </c>
    </row>
    <row r="11" spans="1:12" ht="12.75" x14ac:dyDescent="0.2">
      <c r="A11" s="21">
        <v>4</v>
      </c>
      <c r="B11" s="39" t="s">
        <v>150</v>
      </c>
      <c r="C11" s="23">
        <v>7.65</v>
      </c>
      <c r="D11" s="23">
        <v>7.08</v>
      </c>
      <c r="E11" s="23">
        <v>8.8000000000000007</v>
      </c>
      <c r="F11" s="23">
        <v>9.1199999999999992</v>
      </c>
      <c r="G11" s="23">
        <v>9.5299999999999994</v>
      </c>
      <c r="H11" s="23">
        <v>9.25</v>
      </c>
      <c r="I11" s="29">
        <v>10.27</v>
      </c>
      <c r="J11" s="29">
        <v>11.81</v>
      </c>
      <c r="K11" s="29">
        <v>11.44</v>
      </c>
      <c r="L11" s="29">
        <v>11.96</v>
      </c>
    </row>
    <row r="12" spans="1:12" ht="12.75" x14ac:dyDescent="0.2">
      <c r="A12" s="21">
        <v>5</v>
      </c>
      <c r="B12" t="s">
        <v>151</v>
      </c>
      <c r="C12" s="29">
        <v>86.21</v>
      </c>
      <c r="D12" s="29">
        <v>94.8</v>
      </c>
      <c r="E12" s="29">
        <v>89.23</v>
      </c>
      <c r="F12" s="29">
        <v>84.47</v>
      </c>
      <c r="G12" s="29">
        <v>81.680000000000007</v>
      </c>
      <c r="H12" s="29">
        <v>84.66</v>
      </c>
      <c r="I12" s="29">
        <v>93.7</v>
      </c>
      <c r="J12" s="29">
        <v>95.45</v>
      </c>
      <c r="K12" s="30">
        <v>130</v>
      </c>
      <c r="L12" s="30">
        <v>152.52000000000001</v>
      </c>
    </row>
    <row r="13" spans="1:12" ht="12.75" x14ac:dyDescent="0.2">
      <c r="A13" s="21">
        <v>6</v>
      </c>
      <c r="B13" t="s">
        <v>152</v>
      </c>
    </row>
    <row r="14" spans="1:12" ht="12.75" x14ac:dyDescent="0.2">
      <c r="A14" s="21">
        <v>7</v>
      </c>
      <c r="B14" t="s">
        <v>153</v>
      </c>
      <c r="C14" s="29">
        <v>77.44</v>
      </c>
      <c r="D14" s="30">
        <v>144.56</v>
      </c>
      <c r="E14" s="30">
        <v>186.95</v>
      </c>
      <c r="F14" s="30">
        <v>164.54</v>
      </c>
      <c r="G14" s="30">
        <v>126.28</v>
      </c>
      <c r="H14" s="30">
        <v>171.95</v>
      </c>
      <c r="I14" s="30">
        <v>171.77</v>
      </c>
      <c r="J14" s="30">
        <v>177.54</v>
      </c>
      <c r="K14" s="30">
        <v>257.77999999999997</v>
      </c>
      <c r="L14" s="30">
        <v>279.06</v>
      </c>
    </row>
    <row r="15" spans="1:12" ht="12.75" x14ac:dyDescent="0.2">
      <c r="A15" s="35">
        <v>8</v>
      </c>
      <c r="B15" s="19" t="s">
        <v>154</v>
      </c>
      <c r="C15" s="40">
        <v>87.09</v>
      </c>
      <c r="D15" s="41">
        <v>106.99</v>
      </c>
      <c r="E15" s="41">
        <v>109.61</v>
      </c>
      <c r="F15" s="41">
        <v>107.7</v>
      </c>
      <c r="G15" s="41">
        <v>100.57</v>
      </c>
      <c r="H15" s="41">
        <v>109.72</v>
      </c>
      <c r="I15" s="41">
        <v>106.38</v>
      </c>
      <c r="J15" s="40">
        <v>92.14</v>
      </c>
      <c r="K15" s="41">
        <v>132.4</v>
      </c>
      <c r="L15" s="41">
        <v>165.81</v>
      </c>
    </row>
    <row r="16" spans="1:12" ht="12.75" x14ac:dyDescent="0.2"/>
    <row r="17" spans="1:12" ht="12.75" x14ac:dyDescent="0.2">
      <c r="B17" s="19" t="s">
        <v>155</v>
      </c>
    </row>
    <row r="18" spans="1:12" ht="12.75" x14ac:dyDescent="0.2">
      <c r="A18" s="21">
        <v>9</v>
      </c>
      <c r="B18" t="s">
        <v>115</v>
      </c>
      <c r="C18" s="23">
        <v>7.35</v>
      </c>
      <c r="D18" s="23">
        <v>8.26</v>
      </c>
      <c r="E18" s="23">
        <v>8.49</v>
      </c>
      <c r="F18" s="23">
        <v>9.6999999999999993</v>
      </c>
      <c r="G18" s="29">
        <v>10.029999999999999</v>
      </c>
      <c r="H18" s="29">
        <v>10.84</v>
      </c>
      <c r="I18" s="29">
        <v>11.62</v>
      </c>
      <c r="J18" s="29">
        <v>12.54</v>
      </c>
      <c r="K18" s="29">
        <v>13.42</v>
      </c>
      <c r="L18" s="29">
        <v>13.18</v>
      </c>
    </row>
    <row r="19" spans="1:12" ht="12.75" x14ac:dyDescent="0.2">
      <c r="A19" s="28">
        <v>10</v>
      </c>
      <c r="B19" t="s">
        <v>116</v>
      </c>
      <c r="C19" s="23">
        <v>4.54</v>
      </c>
      <c r="D19" s="23">
        <v>5.03</v>
      </c>
      <c r="E19" s="23">
        <v>5.18</v>
      </c>
      <c r="F19" s="23">
        <v>5.09</v>
      </c>
      <c r="G19" s="23">
        <v>5.62</v>
      </c>
      <c r="H19" s="23">
        <v>5.84</v>
      </c>
      <c r="I19" s="23">
        <v>5.93</v>
      </c>
      <c r="J19" s="23">
        <v>5.87</v>
      </c>
      <c r="K19" s="23">
        <v>6.24</v>
      </c>
      <c r="L19" s="23">
        <v>6.44</v>
      </c>
    </row>
    <row r="20" spans="1:12" ht="12.75" x14ac:dyDescent="0.2">
      <c r="A20" s="28">
        <v>11</v>
      </c>
      <c r="B20" t="s">
        <v>117</v>
      </c>
      <c r="C20" s="23">
        <v>1.08</v>
      </c>
      <c r="D20" s="23">
        <v>1.31</v>
      </c>
      <c r="E20" s="23">
        <v>1.61</v>
      </c>
      <c r="F20" s="23">
        <v>1.62</v>
      </c>
      <c r="G20" s="23">
        <v>1.78</v>
      </c>
      <c r="H20" s="23">
        <v>1.78</v>
      </c>
      <c r="I20" s="23">
        <v>1.33</v>
      </c>
      <c r="J20" s="23">
        <v>0.92</v>
      </c>
      <c r="K20" s="23">
        <v>1.03</v>
      </c>
      <c r="L20" s="23">
        <v>1.47</v>
      </c>
    </row>
    <row r="21" spans="1:12" ht="12.75" x14ac:dyDescent="0.2">
      <c r="A21" s="28">
        <v>12</v>
      </c>
      <c r="B21" t="s">
        <v>118</v>
      </c>
      <c r="C21" s="23">
        <v>4.5199999999999996</v>
      </c>
      <c r="D21" s="23">
        <v>4.3099999999999996</v>
      </c>
      <c r="E21" s="23">
        <v>5.23</v>
      </c>
      <c r="F21" s="23">
        <v>5.49</v>
      </c>
      <c r="G21" s="23">
        <v>5.71</v>
      </c>
      <c r="H21" s="23">
        <v>5.44</v>
      </c>
      <c r="I21" s="23">
        <v>6.14</v>
      </c>
      <c r="J21" s="23">
        <v>7.08</v>
      </c>
      <c r="K21" s="23">
        <v>6.76</v>
      </c>
      <c r="L21" s="23">
        <v>6.99</v>
      </c>
    </row>
    <row r="22" spans="1:12" ht="12.75" x14ac:dyDescent="0.2">
      <c r="A22" s="28">
        <v>13</v>
      </c>
      <c r="B22" t="s">
        <v>119</v>
      </c>
      <c r="C22" s="23">
        <v>8.6</v>
      </c>
      <c r="D22" s="29">
        <v>10.67</v>
      </c>
      <c r="E22" s="29">
        <v>12.21</v>
      </c>
      <c r="F22" s="29">
        <v>12.57</v>
      </c>
      <c r="G22" s="29">
        <v>11.07</v>
      </c>
      <c r="H22" s="29">
        <v>14.22</v>
      </c>
      <c r="I22" s="23">
        <v>8.67</v>
      </c>
      <c r="J22" s="23">
        <v>9.8000000000000007</v>
      </c>
      <c r="K22" s="29">
        <v>10.87</v>
      </c>
      <c r="L22" s="29">
        <v>15.21</v>
      </c>
    </row>
    <row r="23" spans="1:12" ht="12.75" x14ac:dyDescent="0.2">
      <c r="A23" s="28">
        <v>14</v>
      </c>
      <c r="B23" t="s">
        <v>120</v>
      </c>
      <c r="C23" s="23">
        <v>0.22</v>
      </c>
      <c r="D23" s="23">
        <v>0.24</v>
      </c>
      <c r="E23" s="23">
        <v>0.95</v>
      </c>
      <c r="F23" s="23">
        <v>0.93</v>
      </c>
      <c r="G23" s="23">
        <v>1.87</v>
      </c>
      <c r="H23" s="23">
        <v>1.5</v>
      </c>
      <c r="I23" s="23">
        <v>0.56999999999999995</v>
      </c>
      <c r="J23" s="23">
        <v>0.2</v>
      </c>
      <c r="K23" s="23">
        <v>0.71</v>
      </c>
      <c r="L23" s="23">
        <v>1.7</v>
      </c>
    </row>
    <row r="24" spans="1:12" ht="12.75" x14ac:dyDescent="0.2">
      <c r="A24" s="28">
        <v>15</v>
      </c>
      <c r="B24" t="s">
        <v>121</v>
      </c>
      <c r="C24" s="23">
        <v>0.25</v>
      </c>
      <c r="D24" s="23">
        <v>0.51</v>
      </c>
      <c r="E24" s="23">
        <v>0.42</v>
      </c>
      <c r="F24" s="23">
        <v>0.56000000000000005</v>
      </c>
      <c r="G24" s="23">
        <v>0.97</v>
      </c>
      <c r="H24" s="23">
        <v>0.75</v>
      </c>
      <c r="I24" s="23">
        <v>0.8</v>
      </c>
      <c r="J24" s="23">
        <v>0.54</v>
      </c>
      <c r="K24" s="23">
        <v>0.55000000000000004</v>
      </c>
      <c r="L24" s="23">
        <v>0.54</v>
      </c>
    </row>
    <row r="25" spans="1:12" ht="12.75" x14ac:dyDescent="0.2">
      <c r="A25" s="28">
        <v>16</v>
      </c>
      <c r="B25" t="s">
        <v>122</v>
      </c>
      <c r="C25" s="23">
        <v>1.84</v>
      </c>
      <c r="D25" s="23">
        <v>2.15</v>
      </c>
      <c r="E25" s="23">
        <v>2.37</v>
      </c>
      <c r="F25" s="23">
        <v>2.0299999999999998</v>
      </c>
      <c r="G25" s="23">
        <v>2.46</v>
      </c>
      <c r="H25" s="23">
        <v>2.86</v>
      </c>
      <c r="I25" s="23">
        <v>3.1</v>
      </c>
      <c r="J25" s="23">
        <v>3.38</v>
      </c>
      <c r="K25" s="23">
        <v>3.66</v>
      </c>
      <c r="L25" s="23">
        <v>3.63</v>
      </c>
    </row>
    <row r="26" spans="1:12" ht="12.75" x14ac:dyDescent="0.2">
      <c r="A26" s="28">
        <v>17</v>
      </c>
      <c r="B26" t="s">
        <v>123</v>
      </c>
      <c r="C26" s="23">
        <v>1.25</v>
      </c>
      <c r="D26" s="23">
        <v>1.37</v>
      </c>
      <c r="E26" s="23">
        <v>1.43</v>
      </c>
      <c r="F26" s="23">
        <v>1.35</v>
      </c>
      <c r="G26" s="23">
        <v>1.38</v>
      </c>
      <c r="H26" s="23">
        <v>1.88</v>
      </c>
      <c r="I26" s="23">
        <v>2.23</v>
      </c>
      <c r="J26" s="23">
        <v>2.21</v>
      </c>
      <c r="K26" s="23">
        <v>2.41</v>
      </c>
      <c r="L26" s="23">
        <v>2.38</v>
      </c>
    </row>
    <row r="27" spans="1:12" ht="12.75" x14ac:dyDescent="0.2">
      <c r="A27" s="28">
        <v>18</v>
      </c>
      <c r="B27" t="s">
        <v>124</v>
      </c>
      <c r="C27" s="23">
        <v>0.83</v>
      </c>
      <c r="D27" s="23">
        <v>0.84</v>
      </c>
      <c r="E27" s="23">
        <v>0.72</v>
      </c>
      <c r="F27" s="23">
        <v>0.83</v>
      </c>
      <c r="G27" s="23">
        <v>0.69</v>
      </c>
      <c r="H27" s="23">
        <v>0.83</v>
      </c>
      <c r="I27" s="23">
        <v>0.92</v>
      </c>
      <c r="J27" s="23">
        <v>0.92</v>
      </c>
      <c r="K27" s="23">
        <v>1.04</v>
      </c>
      <c r="L27" s="23">
        <v>1.1100000000000001</v>
      </c>
    </row>
    <row r="28" spans="1:12" ht="12.75" x14ac:dyDescent="0.2">
      <c r="A28" s="28">
        <v>19</v>
      </c>
      <c r="B28" t="s">
        <v>125</v>
      </c>
      <c r="C28" s="23">
        <v>1.95</v>
      </c>
      <c r="D28" s="23">
        <v>2.2999999999999998</v>
      </c>
      <c r="E28" s="23">
        <v>2.15</v>
      </c>
      <c r="F28" s="23">
        <v>1.88</v>
      </c>
      <c r="G28" s="23">
        <v>1.61</v>
      </c>
      <c r="H28" s="23">
        <v>1.6</v>
      </c>
      <c r="I28" s="23">
        <v>1.1399999999999999</v>
      </c>
      <c r="J28" s="23">
        <v>2.0099999999999998</v>
      </c>
      <c r="K28" s="23">
        <v>2.0099999999999998</v>
      </c>
      <c r="L28" s="23">
        <v>2.11</v>
      </c>
    </row>
    <row r="29" spans="1:12" ht="12.75" x14ac:dyDescent="0.2">
      <c r="A29" s="28">
        <v>20</v>
      </c>
      <c r="B29" t="s">
        <v>126</v>
      </c>
      <c r="F29" s="23">
        <v>1.03</v>
      </c>
      <c r="G29" s="23">
        <v>1.23</v>
      </c>
      <c r="H29" s="23">
        <v>1.34</v>
      </c>
      <c r="I29" s="23">
        <v>1.6</v>
      </c>
      <c r="J29" s="23">
        <v>1.73</v>
      </c>
      <c r="K29" s="23">
        <v>1.91</v>
      </c>
      <c r="L29" s="23">
        <v>1.9</v>
      </c>
    </row>
    <row r="30" spans="1:12" ht="12.75" x14ac:dyDescent="0.2">
      <c r="A30" s="28">
        <v>21</v>
      </c>
      <c r="B30" t="s">
        <v>127</v>
      </c>
    </row>
    <row r="31" spans="1:12" ht="12.75" x14ac:dyDescent="0.2">
      <c r="A31" s="28">
        <v>22</v>
      </c>
      <c r="B31" t="s">
        <v>128</v>
      </c>
      <c r="C31" s="23">
        <v>1.02</v>
      </c>
      <c r="D31" s="23">
        <v>0.94</v>
      </c>
      <c r="E31" s="23">
        <v>0.98</v>
      </c>
      <c r="F31" s="23">
        <v>1.01</v>
      </c>
      <c r="G31" s="23">
        <v>0.63</v>
      </c>
      <c r="H31" s="23">
        <v>0.88</v>
      </c>
      <c r="I31" s="23">
        <v>0.56000000000000005</v>
      </c>
      <c r="J31" s="23">
        <v>0.39</v>
      </c>
      <c r="K31" s="23">
        <v>0.61</v>
      </c>
      <c r="L31" s="23">
        <v>0.61</v>
      </c>
    </row>
    <row r="32" spans="1:12" ht="12.75" x14ac:dyDescent="0.2">
      <c r="A32" s="28">
        <v>23</v>
      </c>
      <c r="B32" t="s">
        <v>129</v>
      </c>
      <c r="H32" s="23">
        <v>0.06</v>
      </c>
    </row>
    <row r="33" spans="1:12" ht="12.75" x14ac:dyDescent="0.2">
      <c r="A33" s="28">
        <v>24</v>
      </c>
      <c r="B33" t="s">
        <v>130</v>
      </c>
      <c r="C33" s="23">
        <v>9.1</v>
      </c>
      <c r="D33" s="23">
        <v>9.23</v>
      </c>
      <c r="E33" s="23">
        <v>9.0399999999999991</v>
      </c>
      <c r="F33" s="23">
        <v>9.7899999999999991</v>
      </c>
      <c r="G33" s="29">
        <v>10.89</v>
      </c>
      <c r="H33" s="29">
        <v>11.76</v>
      </c>
      <c r="I33" s="29">
        <v>12.2</v>
      </c>
      <c r="J33" s="29">
        <v>13.23</v>
      </c>
      <c r="K33" s="29">
        <v>15.16</v>
      </c>
      <c r="L33" s="29">
        <v>15.68</v>
      </c>
    </row>
    <row r="34" spans="1:12" ht="12.75" x14ac:dyDescent="0.2">
      <c r="A34" s="28">
        <v>25</v>
      </c>
      <c r="B34" t="s">
        <v>131</v>
      </c>
      <c r="C34" s="23">
        <v>0.87</v>
      </c>
      <c r="D34" s="23">
        <v>0.99</v>
      </c>
      <c r="E34" s="23">
        <v>0.95</v>
      </c>
      <c r="F34" s="23">
        <v>0.92</v>
      </c>
      <c r="G34" s="23">
        <v>0.94</v>
      </c>
      <c r="H34" s="23">
        <v>1.01</v>
      </c>
      <c r="I34" s="23">
        <v>1.17</v>
      </c>
      <c r="J34" s="23">
        <v>1.37</v>
      </c>
      <c r="K34" s="23">
        <v>1.43</v>
      </c>
      <c r="L34" s="23">
        <v>1.38</v>
      </c>
    </row>
    <row r="35" spans="1:12" ht="12.75" x14ac:dyDescent="0.2">
      <c r="A35" s="28">
        <v>26</v>
      </c>
      <c r="B35" t="s">
        <v>132</v>
      </c>
      <c r="C35" s="23">
        <v>3.24</v>
      </c>
      <c r="D35" s="23">
        <v>3.26</v>
      </c>
      <c r="E35" s="23">
        <v>3.26</v>
      </c>
      <c r="F35" s="23">
        <v>3.57</v>
      </c>
      <c r="G35" s="23">
        <v>3.94</v>
      </c>
      <c r="H35" s="23">
        <v>3.97</v>
      </c>
      <c r="I35" s="23">
        <v>4.37</v>
      </c>
      <c r="J35" s="23">
        <v>4.6500000000000004</v>
      </c>
      <c r="K35" s="23">
        <v>5.13</v>
      </c>
      <c r="L35" s="23">
        <v>5.07</v>
      </c>
    </row>
    <row r="36" spans="1:12" ht="12.75" x14ac:dyDescent="0.2">
      <c r="A36" s="38">
        <v>27</v>
      </c>
      <c r="B36" s="19" t="s">
        <v>133</v>
      </c>
      <c r="C36" s="40">
        <v>46.65</v>
      </c>
      <c r="D36" s="40">
        <v>51.42</v>
      </c>
      <c r="E36" s="40">
        <v>54.99</v>
      </c>
      <c r="F36" s="40">
        <v>58.36</v>
      </c>
      <c r="G36" s="40">
        <v>60.83</v>
      </c>
      <c r="H36" s="40">
        <v>66.55</v>
      </c>
      <c r="I36" s="40">
        <v>62.35</v>
      </c>
      <c r="J36" s="40">
        <v>66.84</v>
      </c>
      <c r="K36" s="40">
        <v>72.930000000000007</v>
      </c>
      <c r="L36" s="40">
        <v>79.39</v>
      </c>
    </row>
    <row r="37" spans="1:12" ht="12.75" x14ac:dyDescent="0.2"/>
    <row r="38" spans="1:12" ht="12.75" x14ac:dyDescent="0.2">
      <c r="A38" s="28">
        <v>28</v>
      </c>
      <c r="B38" t="s">
        <v>134</v>
      </c>
      <c r="C38" s="23">
        <v>1.28</v>
      </c>
      <c r="D38" s="23">
        <v>1.39</v>
      </c>
      <c r="E38" s="23">
        <v>1.46</v>
      </c>
      <c r="F38" s="23">
        <v>1.53</v>
      </c>
      <c r="G38" s="23">
        <v>1.68</v>
      </c>
      <c r="H38" s="23">
        <v>2.0299999999999998</v>
      </c>
      <c r="I38" s="23">
        <v>2.08</v>
      </c>
      <c r="J38" s="23">
        <v>2.2599999999999998</v>
      </c>
      <c r="K38" s="23">
        <v>2.69</v>
      </c>
      <c r="L38" s="23">
        <v>2.79</v>
      </c>
    </row>
    <row r="39" spans="1:12" ht="12.75" x14ac:dyDescent="0.2">
      <c r="A39" s="28">
        <v>29</v>
      </c>
      <c r="B39" t="s">
        <v>135</v>
      </c>
      <c r="C39" s="23">
        <v>0.6</v>
      </c>
      <c r="D39" s="23">
        <v>0.5</v>
      </c>
      <c r="E39" s="23">
        <v>0.48</v>
      </c>
      <c r="F39" s="23">
        <v>0.44</v>
      </c>
      <c r="G39" s="23">
        <v>0.67</v>
      </c>
      <c r="H39" s="23">
        <v>0.56000000000000005</v>
      </c>
      <c r="I39" s="23">
        <v>0.45</v>
      </c>
      <c r="J39" s="23">
        <v>0.56999999999999995</v>
      </c>
      <c r="K39" s="23">
        <v>0.62</v>
      </c>
      <c r="L39" s="23">
        <v>0.61</v>
      </c>
    </row>
    <row r="40" spans="1:12" ht="12.75" x14ac:dyDescent="0.2">
      <c r="A40" s="28">
        <v>30</v>
      </c>
      <c r="B40" t="s">
        <v>136</v>
      </c>
      <c r="C40" s="23">
        <v>2.29</v>
      </c>
      <c r="D40" s="23">
        <v>2.35</v>
      </c>
      <c r="E40" s="23">
        <v>2.21</v>
      </c>
      <c r="F40" s="23">
        <v>2.38</v>
      </c>
      <c r="G40" s="23">
        <v>2.48</v>
      </c>
      <c r="H40" s="23">
        <v>2.86</v>
      </c>
      <c r="I40" s="23">
        <v>3.03</v>
      </c>
      <c r="J40" s="23">
        <v>3.52</v>
      </c>
      <c r="K40" s="23">
        <v>4.3600000000000003</v>
      </c>
      <c r="L40" s="23">
        <v>4.54</v>
      </c>
    </row>
    <row r="41" spans="1:12" ht="12.75" x14ac:dyDescent="0.2">
      <c r="A41" s="28">
        <v>31</v>
      </c>
      <c r="B41" t="s">
        <v>137</v>
      </c>
      <c r="C41" s="23">
        <v>2.96</v>
      </c>
      <c r="D41" s="23">
        <v>2.62</v>
      </c>
      <c r="E41" s="23">
        <v>2.9</v>
      </c>
      <c r="F41" s="23">
        <v>3.57</v>
      </c>
      <c r="G41" s="23">
        <v>3.19</v>
      </c>
      <c r="H41" s="23">
        <v>2.78</v>
      </c>
      <c r="I41" s="23">
        <v>2.99</v>
      </c>
      <c r="J41" s="23">
        <v>3.63</v>
      </c>
      <c r="K41" s="23">
        <v>4.08</v>
      </c>
      <c r="L41" s="23">
        <v>4.09</v>
      </c>
    </row>
    <row r="42" spans="1:12" ht="12.75" x14ac:dyDescent="0.2">
      <c r="A42" s="28">
        <v>32</v>
      </c>
      <c r="B42" t="s">
        <v>138</v>
      </c>
      <c r="C42" s="23">
        <v>7.24</v>
      </c>
      <c r="D42" s="23">
        <v>8.25</v>
      </c>
      <c r="E42" s="23">
        <v>7.8</v>
      </c>
      <c r="F42" s="23">
        <v>6.51</v>
      </c>
      <c r="G42" s="23">
        <v>5.48</v>
      </c>
      <c r="H42" s="23">
        <v>5.56</v>
      </c>
      <c r="I42" s="29">
        <v>10.37</v>
      </c>
      <c r="J42" s="29">
        <v>14.28</v>
      </c>
      <c r="K42" s="29">
        <v>14.32</v>
      </c>
      <c r="L42" s="29">
        <v>10.83</v>
      </c>
    </row>
    <row r="43" spans="1:12" ht="12.75" x14ac:dyDescent="0.2">
      <c r="A43" s="28">
        <v>33</v>
      </c>
      <c r="B43" t="s">
        <v>139</v>
      </c>
      <c r="C43" s="23">
        <v>3.17</v>
      </c>
      <c r="D43" s="23">
        <v>2.82</v>
      </c>
      <c r="E43" s="23">
        <v>3.93</v>
      </c>
      <c r="F43" s="23">
        <v>3.36</v>
      </c>
      <c r="G43" s="23">
        <v>3.27</v>
      </c>
      <c r="H43" s="23">
        <v>3.75</v>
      </c>
      <c r="I43" s="23">
        <v>2.62</v>
      </c>
      <c r="J43" s="23">
        <v>2.65</v>
      </c>
      <c r="K43" s="23">
        <v>2.86</v>
      </c>
      <c r="L43" s="23">
        <v>2.81</v>
      </c>
    </row>
    <row r="44" spans="1:12" ht="12.75" x14ac:dyDescent="0.2">
      <c r="A44" s="38">
        <v>34</v>
      </c>
      <c r="B44" s="19" t="s">
        <v>140</v>
      </c>
      <c r="C44" s="40">
        <v>17.54</v>
      </c>
      <c r="D44" s="40">
        <v>17.95</v>
      </c>
      <c r="E44" s="40">
        <v>18.78</v>
      </c>
      <c r="F44" s="40">
        <v>17.79</v>
      </c>
      <c r="G44" s="40">
        <v>16.78</v>
      </c>
      <c r="H44" s="40">
        <v>17.54</v>
      </c>
      <c r="I44" s="40">
        <v>21.53</v>
      </c>
      <c r="J44" s="40">
        <v>26.92</v>
      </c>
      <c r="K44" s="40">
        <v>28.93</v>
      </c>
      <c r="L44" s="40">
        <v>25.67</v>
      </c>
    </row>
    <row r="45" spans="1:12" ht="12.75" x14ac:dyDescent="0.2">
      <c r="A45" s="38">
        <v>35</v>
      </c>
      <c r="B45" s="19" t="s">
        <v>141</v>
      </c>
      <c r="C45" s="40">
        <v>64.19</v>
      </c>
      <c r="D45" s="40">
        <v>69.37</v>
      </c>
      <c r="E45" s="40">
        <v>73.760000000000005</v>
      </c>
      <c r="F45" s="40">
        <v>76.150000000000006</v>
      </c>
      <c r="G45" s="40">
        <v>77.61</v>
      </c>
      <c r="H45" s="40">
        <v>84.09</v>
      </c>
      <c r="I45" s="40">
        <v>83.88</v>
      </c>
      <c r="J45" s="40">
        <v>93.75</v>
      </c>
      <c r="K45" s="41">
        <v>101.86</v>
      </c>
      <c r="L45" s="41">
        <v>105.06</v>
      </c>
    </row>
    <row r="46" spans="1:12" ht="12.75" x14ac:dyDescent="0.2">
      <c r="A46" s="28">
        <v>36</v>
      </c>
      <c r="B46" t="s">
        <v>142</v>
      </c>
      <c r="C46" s="23">
        <v>4</v>
      </c>
      <c r="D46" s="23">
        <v>4.05</v>
      </c>
      <c r="E46" s="23">
        <v>4.09</v>
      </c>
      <c r="F46" s="23">
        <v>4.3899999999999997</v>
      </c>
      <c r="G46" s="23">
        <v>5.01</v>
      </c>
      <c r="H46" s="23">
        <v>4.6399999999999997</v>
      </c>
      <c r="I46" s="23">
        <v>5.51</v>
      </c>
      <c r="J46" s="23">
        <v>5.79</v>
      </c>
      <c r="K46" s="23">
        <v>6.27</v>
      </c>
      <c r="L46" s="23">
        <v>6.67</v>
      </c>
    </row>
    <row r="47" spans="1:12" ht="12.75" x14ac:dyDescent="0.2">
      <c r="A47" s="38">
        <v>37</v>
      </c>
      <c r="B47" s="19" t="s">
        <v>143</v>
      </c>
      <c r="C47" s="40">
        <v>68.19</v>
      </c>
      <c r="D47" s="40">
        <v>73.42</v>
      </c>
      <c r="E47" s="40">
        <v>77.86</v>
      </c>
      <c r="F47" s="40">
        <v>80.55</v>
      </c>
      <c r="G47" s="40">
        <v>82.62</v>
      </c>
      <c r="H47" s="40">
        <v>88.73</v>
      </c>
      <c r="I47" s="40">
        <v>89.39</v>
      </c>
      <c r="J47" s="40">
        <v>99.54</v>
      </c>
      <c r="K47" s="41">
        <v>108.14</v>
      </c>
      <c r="L47" s="41">
        <v>111.73</v>
      </c>
    </row>
    <row r="48" spans="1:12" ht="12.75" x14ac:dyDescent="0.2"/>
    <row r="49" spans="1:12" ht="12.75" x14ac:dyDescent="0.2">
      <c r="A49" s="38">
        <v>38</v>
      </c>
      <c r="B49" s="19" t="s">
        <v>144</v>
      </c>
      <c r="C49" s="40">
        <v>18.899999999999999</v>
      </c>
      <c r="D49" s="40">
        <v>33.57</v>
      </c>
      <c r="E49" s="40">
        <v>31.76</v>
      </c>
      <c r="F49" s="40">
        <v>27.15</v>
      </c>
      <c r="G49" s="40">
        <v>17.95</v>
      </c>
      <c r="H49" s="40">
        <v>21</v>
      </c>
      <c r="I49" s="40">
        <v>16.989999999999998</v>
      </c>
      <c r="J49" s="40">
        <v>-7.4</v>
      </c>
      <c r="K49" s="40">
        <v>24.26</v>
      </c>
      <c r="L49" s="40">
        <v>54.08</v>
      </c>
    </row>
    <row r="50" spans="1:12" ht="12.75" x14ac:dyDescent="0.2"/>
    <row r="51" spans="1:12" ht="12.75" x14ac:dyDescent="0.2">
      <c r="B51" s="20" t="s">
        <v>102</v>
      </c>
      <c r="C51" s="54" t="str">
        <f>HYPERLINK("mailto:econ@beeflambnz.com","econ@beeflambnz.com")</f>
        <v>econ@beeflambnz.com</v>
      </c>
      <c r="D51" s="53"/>
      <c r="E51" s="53"/>
      <c r="F51" s="18" t="s">
        <v>54</v>
      </c>
      <c r="L51" s="20" t="s">
        <v>103</v>
      </c>
    </row>
  </sheetData>
  <mergeCells count="1">
    <mergeCell ref="C51:E51"/>
  </mergeCells>
  <hyperlinks>
    <hyperlink ref="L2" location="Notes!A1" display="Notes tab" xr:uid="{00000000-0004-0000-0300-000000000000}"/>
    <hyperlink ref="F51" location="Notes!A1" display="Notes tab" xr:uid="{00000000-0004-0000-03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156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157</v>
      </c>
    </row>
    <row r="8" spans="1:12" ht="12.75" x14ac:dyDescent="0.2">
      <c r="A8" s="21">
        <v>1</v>
      </c>
      <c r="B8" t="s">
        <v>106</v>
      </c>
      <c r="C8" s="29">
        <v>51.05</v>
      </c>
      <c r="D8" s="29">
        <v>47.01</v>
      </c>
      <c r="E8" s="29">
        <v>46.33</v>
      </c>
      <c r="F8" s="29">
        <v>36.090000000000003</v>
      </c>
      <c r="G8" s="29">
        <v>27.29</v>
      </c>
      <c r="H8" s="29">
        <v>30.42</v>
      </c>
      <c r="I8" s="29">
        <v>25.43</v>
      </c>
      <c r="J8" s="29">
        <v>33.619999999999997</v>
      </c>
      <c r="K8" s="29">
        <v>41.72</v>
      </c>
      <c r="L8" s="29">
        <v>50.75</v>
      </c>
    </row>
    <row r="9" spans="1:12" ht="12.75" x14ac:dyDescent="0.2">
      <c r="A9" s="21">
        <v>2</v>
      </c>
      <c r="B9" t="s">
        <v>107</v>
      </c>
      <c r="C9" s="30">
        <v>354.38</v>
      </c>
      <c r="D9" s="30">
        <v>489.96</v>
      </c>
      <c r="E9" s="30">
        <v>537.9</v>
      </c>
      <c r="F9" s="30">
        <v>559.89</v>
      </c>
      <c r="G9" s="30">
        <v>513.38</v>
      </c>
      <c r="H9" s="30">
        <v>557.75</v>
      </c>
      <c r="I9" s="30">
        <v>515.54999999999995</v>
      </c>
      <c r="J9" s="30">
        <v>366.41</v>
      </c>
      <c r="K9" s="30">
        <v>525.16</v>
      </c>
      <c r="L9" s="30">
        <v>718.71</v>
      </c>
    </row>
    <row r="10" spans="1:12" ht="12.75" x14ac:dyDescent="0.2">
      <c r="A10" s="21">
        <v>3</v>
      </c>
      <c r="B10" t="s">
        <v>108</v>
      </c>
      <c r="C10" s="30">
        <v>273.86</v>
      </c>
      <c r="D10" s="30">
        <v>289.83999999999997</v>
      </c>
      <c r="E10" s="30">
        <v>292.51</v>
      </c>
      <c r="F10" s="30">
        <v>273.3</v>
      </c>
      <c r="G10" s="30">
        <v>261.98</v>
      </c>
      <c r="H10" s="30">
        <v>278.81</v>
      </c>
      <c r="I10" s="30">
        <v>299.18</v>
      </c>
      <c r="J10" s="30">
        <v>291.47000000000003</v>
      </c>
      <c r="K10" s="30">
        <v>388.6</v>
      </c>
      <c r="L10" s="30">
        <v>481.83</v>
      </c>
    </row>
    <row r="11" spans="1:12" ht="12.75" x14ac:dyDescent="0.2">
      <c r="A11" s="21">
        <v>4</v>
      </c>
      <c r="B11" t="s">
        <v>109</v>
      </c>
    </row>
    <row r="12" spans="1:12" ht="12.75" x14ac:dyDescent="0.2">
      <c r="A12" s="21">
        <v>5</v>
      </c>
      <c r="B12" t="s">
        <v>110</v>
      </c>
      <c r="C12" s="29">
        <v>10.94</v>
      </c>
      <c r="D12" s="29">
        <v>15.45</v>
      </c>
      <c r="E12" s="29">
        <v>20.73</v>
      </c>
      <c r="F12" s="29">
        <v>16.54</v>
      </c>
      <c r="G12" s="29">
        <v>13.11</v>
      </c>
      <c r="H12" s="29">
        <v>19.05</v>
      </c>
      <c r="I12" s="29">
        <v>18.940000000000001</v>
      </c>
      <c r="J12" s="29">
        <v>18.899999999999999</v>
      </c>
      <c r="K12" s="29">
        <v>13.58</v>
      </c>
      <c r="L12" s="29">
        <v>15.9</v>
      </c>
    </row>
    <row r="13" spans="1:12" ht="12.75" x14ac:dyDescent="0.2">
      <c r="A13" s="21">
        <v>6</v>
      </c>
      <c r="B13" t="s">
        <v>111</v>
      </c>
      <c r="D13" s="23">
        <v>0.77</v>
      </c>
      <c r="H13" s="23">
        <v>4.55</v>
      </c>
    </row>
    <row r="14" spans="1:12" ht="12.75" x14ac:dyDescent="0.2">
      <c r="A14" s="21">
        <v>7</v>
      </c>
      <c r="B14" t="s">
        <v>112</v>
      </c>
      <c r="C14" s="29">
        <v>15.62</v>
      </c>
      <c r="D14" s="29">
        <v>21.52</v>
      </c>
      <c r="E14" s="29">
        <v>17.87</v>
      </c>
      <c r="F14" s="29">
        <v>17.7</v>
      </c>
      <c r="G14" s="29">
        <v>16.239999999999998</v>
      </c>
      <c r="H14" s="29">
        <v>15.58</v>
      </c>
      <c r="I14" s="29">
        <v>15.4</v>
      </c>
      <c r="J14" s="29">
        <v>16.53</v>
      </c>
      <c r="K14" s="29">
        <v>16.100000000000001</v>
      </c>
      <c r="L14" s="29">
        <v>15.6</v>
      </c>
    </row>
    <row r="15" spans="1:12" ht="12.75" x14ac:dyDescent="0.2">
      <c r="A15" s="35">
        <v>8</v>
      </c>
      <c r="B15" s="19" t="s">
        <v>113</v>
      </c>
      <c r="C15" s="41">
        <v>705.86</v>
      </c>
      <c r="D15" s="41">
        <v>864.55</v>
      </c>
      <c r="E15" s="41">
        <v>915.34</v>
      </c>
      <c r="F15" s="41">
        <v>903.52</v>
      </c>
      <c r="G15" s="41">
        <v>831.98</v>
      </c>
      <c r="H15" s="41">
        <v>906.15</v>
      </c>
      <c r="I15" s="41">
        <v>874.51</v>
      </c>
      <c r="J15" s="41">
        <v>726.94</v>
      </c>
      <c r="K15" s="41">
        <v>985.16</v>
      </c>
      <c r="L15" s="42">
        <v>1282.8</v>
      </c>
    </row>
    <row r="16" spans="1:12" ht="12.75" x14ac:dyDescent="0.2"/>
    <row r="17" spans="1:12" ht="12.75" x14ac:dyDescent="0.2">
      <c r="B17" s="19" t="s">
        <v>158</v>
      </c>
    </row>
    <row r="18" spans="1:12" ht="12.75" x14ac:dyDescent="0.2">
      <c r="A18" s="21">
        <v>9</v>
      </c>
      <c r="B18" t="s">
        <v>115</v>
      </c>
      <c r="C18" s="29">
        <v>59.53</v>
      </c>
      <c r="D18" s="29">
        <v>66.77</v>
      </c>
      <c r="E18" s="29">
        <v>70.86</v>
      </c>
      <c r="F18" s="29">
        <v>81.34</v>
      </c>
      <c r="G18" s="29">
        <v>82.98</v>
      </c>
      <c r="H18" s="29">
        <v>89.56</v>
      </c>
      <c r="I18" s="29">
        <v>95.48</v>
      </c>
      <c r="J18" s="29">
        <v>98.96</v>
      </c>
      <c r="K18" s="29">
        <v>99.89</v>
      </c>
      <c r="L18" s="30">
        <v>101.94</v>
      </c>
    </row>
    <row r="19" spans="1:12" ht="12.75" x14ac:dyDescent="0.2">
      <c r="A19" s="28">
        <v>10</v>
      </c>
      <c r="B19" t="s">
        <v>116</v>
      </c>
      <c r="C19" s="29">
        <v>36.79</v>
      </c>
      <c r="D19" s="29">
        <v>40.630000000000003</v>
      </c>
      <c r="E19" s="29">
        <v>43.25</v>
      </c>
      <c r="F19" s="29">
        <v>42.68</v>
      </c>
      <c r="G19" s="29">
        <v>46.49</v>
      </c>
      <c r="H19" s="29">
        <v>48.26</v>
      </c>
      <c r="I19" s="29">
        <v>48.76</v>
      </c>
      <c r="J19" s="29">
        <v>46.3</v>
      </c>
      <c r="K19" s="29">
        <v>46.45</v>
      </c>
      <c r="L19" s="29">
        <v>49.78</v>
      </c>
    </row>
    <row r="20" spans="1:12" ht="12.75" x14ac:dyDescent="0.2">
      <c r="A20" s="28">
        <v>11</v>
      </c>
      <c r="B20" t="s">
        <v>117</v>
      </c>
      <c r="C20" s="23">
        <v>8.73</v>
      </c>
      <c r="D20" s="29">
        <v>10.61</v>
      </c>
      <c r="E20" s="29">
        <v>13.42</v>
      </c>
      <c r="F20" s="29">
        <v>13.63</v>
      </c>
      <c r="G20" s="29">
        <v>14.75</v>
      </c>
      <c r="H20" s="29">
        <v>14.69</v>
      </c>
      <c r="I20" s="29">
        <v>10.96</v>
      </c>
      <c r="J20" s="23">
        <v>7.23</v>
      </c>
      <c r="K20" s="23">
        <v>7.63</v>
      </c>
      <c r="L20" s="29">
        <v>11.4</v>
      </c>
    </row>
    <row r="21" spans="1:12" ht="12.75" x14ac:dyDescent="0.2">
      <c r="A21" s="28">
        <v>12</v>
      </c>
      <c r="B21" t="s">
        <v>118</v>
      </c>
      <c r="C21" s="29">
        <v>36.619999999999997</v>
      </c>
      <c r="D21" s="29">
        <v>34.82</v>
      </c>
      <c r="E21" s="29">
        <v>43.67</v>
      </c>
      <c r="F21" s="29">
        <v>46.08</v>
      </c>
      <c r="G21" s="29">
        <v>47.26</v>
      </c>
      <c r="H21" s="29">
        <v>44.9</v>
      </c>
      <c r="I21" s="29">
        <v>50.48</v>
      </c>
      <c r="J21" s="29">
        <v>55.85</v>
      </c>
      <c r="K21" s="29">
        <v>50.32</v>
      </c>
      <c r="L21" s="29">
        <v>54.09</v>
      </c>
    </row>
    <row r="22" spans="1:12" ht="12.75" x14ac:dyDescent="0.2">
      <c r="A22" s="28">
        <v>13</v>
      </c>
      <c r="B22" t="s">
        <v>119</v>
      </c>
      <c r="C22" s="29">
        <v>69.73</v>
      </c>
      <c r="D22" s="29">
        <v>86.25</v>
      </c>
      <c r="E22" s="30">
        <v>102</v>
      </c>
      <c r="F22" s="30">
        <v>105.44</v>
      </c>
      <c r="G22" s="29">
        <v>91.57</v>
      </c>
      <c r="H22" s="30">
        <v>117.44</v>
      </c>
      <c r="I22" s="29">
        <v>71.260000000000005</v>
      </c>
      <c r="J22" s="29">
        <v>77.349999999999994</v>
      </c>
      <c r="K22" s="29">
        <v>80.86</v>
      </c>
      <c r="L22" s="30">
        <v>117.63</v>
      </c>
    </row>
    <row r="23" spans="1:12" ht="12.75" x14ac:dyDescent="0.2">
      <c r="A23" s="28">
        <v>14</v>
      </c>
      <c r="B23" t="s">
        <v>120</v>
      </c>
      <c r="C23" s="23">
        <v>1.75</v>
      </c>
      <c r="D23" s="23">
        <v>1.92</v>
      </c>
      <c r="E23" s="23">
        <v>7.92</v>
      </c>
      <c r="F23" s="23">
        <v>7.84</v>
      </c>
      <c r="G23" s="29">
        <v>15.5</v>
      </c>
      <c r="H23" s="29">
        <v>12.36</v>
      </c>
      <c r="I23" s="23">
        <v>4.72</v>
      </c>
      <c r="J23" s="23">
        <v>1.58</v>
      </c>
      <c r="K23" s="23">
        <v>5.27</v>
      </c>
      <c r="L23" s="29">
        <v>13.12</v>
      </c>
    </row>
    <row r="24" spans="1:12" ht="12.75" x14ac:dyDescent="0.2">
      <c r="A24" s="28">
        <v>15</v>
      </c>
      <c r="B24" t="s">
        <v>121</v>
      </c>
      <c r="C24" s="23">
        <v>2.0299999999999998</v>
      </c>
      <c r="D24" s="23">
        <v>4.1500000000000004</v>
      </c>
      <c r="E24" s="23">
        <v>3.5</v>
      </c>
      <c r="F24" s="23">
        <v>4.66</v>
      </c>
      <c r="G24" s="23">
        <v>8.01</v>
      </c>
      <c r="H24" s="23">
        <v>6.17</v>
      </c>
      <c r="I24" s="23">
        <v>6.55</v>
      </c>
      <c r="J24" s="23">
        <v>4.22</v>
      </c>
      <c r="K24" s="23">
        <v>4.09</v>
      </c>
      <c r="L24" s="23">
        <v>4.1900000000000004</v>
      </c>
    </row>
    <row r="25" spans="1:12" ht="12.75" x14ac:dyDescent="0.2">
      <c r="A25" s="28">
        <v>16</v>
      </c>
      <c r="B25" t="s">
        <v>122</v>
      </c>
      <c r="C25" s="29">
        <v>14.92</v>
      </c>
      <c r="D25" s="29">
        <v>17.399999999999999</v>
      </c>
      <c r="E25" s="29">
        <v>19.75</v>
      </c>
      <c r="F25" s="29">
        <v>16.989999999999998</v>
      </c>
      <c r="G25" s="29">
        <v>20.39</v>
      </c>
      <c r="H25" s="29">
        <v>23.63</v>
      </c>
      <c r="I25" s="29">
        <v>25.47</v>
      </c>
      <c r="J25" s="29">
        <v>26.67</v>
      </c>
      <c r="K25" s="29">
        <v>27.2</v>
      </c>
      <c r="L25" s="29">
        <v>28.06</v>
      </c>
    </row>
    <row r="26" spans="1:12" ht="12.75" x14ac:dyDescent="0.2">
      <c r="A26" s="28">
        <v>17</v>
      </c>
      <c r="B26" t="s">
        <v>123</v>
      </c>
      <c r="C26" s="29">
        <v>10.17</v>
      </c>
      <c r="D26" s="29">
        <v>11.04</v>
      </c>
      <c r="E26" s="29">
        <v>11.96</v>
      </c>
      <c r="F26" s="29">
        <v>11.32</v>
      </c>
      <c r="G26" s="29">
        <v>11.46</v>
      </c>
      <c r="H26" s="29">
        <v>15.51</v>
      </c>
      <c r="I26" s="29">
        <v>18.3</v>
      </c>
      <c r="J26" s="29">
        <v>17.46</v>
      </c>
      <c r="K26" s="29">
        <v>17.96</v>
      </c>
      <c r="L26" s="29">
        <v>18.39</v>
      </c>
    </row>
    <row r="27" spans="1:12" ht="12.75" x14ac:dyDescent="0.2">
      <c r="A27" s="28">
        <v>18</v>
      </c>
      <c r="B27" t="s">
        <v>124</v>
      </c>
      <c r="C27" s="23">
        <v>6.72</v>
      </c>
      <c r="D27" s="23">
        <v>6.78</v>
      </c>
      <c r="E27" s="23">
        <v>6.04</v>
      </c>
      <c r="F27" s="23">
        <v>6.98</v>
      </c>
      <c r="G27" s="23">
        <v>5.71</v>
      </c>
      <c r="H27" s="23">
        <v>6.86</v>
      </c>
      <c r="I27" s="23">
        <v>7.57</v>
      </c>
      <c r="J27" s="23">
        <v>7.26</v>
      </c>
      <c r="K27" s="23">
        <v>7.74</v>
      </c>
      <c r="L27" s="23">
        <v>8.6</v>
      </c>
    </row>
    <row r="28" spans="1:12" ht="12.75" x14ac:dyDescent="0.2">
      <c r="A28" s="28">
        <v>19</v>
      </c>
      <c r="B28" t="s">
        <v>125</v>
      </c>
      <c r="C28" s="29">
        <v>15.82</v>
      </c>
      <c r="D28" s="29">
        <v>18.559999999999999</v>
      </c>
      <c r="E28" s="29">
        <v>17.93</v>
      </c>
      <c r="F28" s="29">
        <v>15.78</v>
      </c>
      <c r="G28" s="29">
        <v>13.36</v>
      </c>
      <c r="H28" s="29">
        <v>13.2</v>
      </c>
      <c r="I28" s="23">
        <v>9.39</v>
      </c>
      <c r="J28" s="29">
        <v>15.85</v>
      </c>
      <c r="K28" s="29">
        <v>14.95</v>
      </c>
      <c r="L28" s="29">
        <v>16.34</v>
      </c>
    </row>
    <row r="29" spans="1:12" ht="12.75" x14ac:dyDescent="0.2">
      <c r="A29" s="28">
        <v>20</v>
      </c>
      <c r="B29" t="s">
        <v>126</v>
      </c>
      <c r="F29" s="23">
        <v>8.6</v>
      </c>
      <c r="G29" s="29">
        <v>10.14</v>
      </c>
      <c r="H29" s="29">
        <v>11.07</v>
      </c>
      <c r="I29" s="29">
        <v>13.17</v>
      </c>
      <c r="J29" s="29">
        <v>13.61</v>
      </c>
      <c r="K29" s="29">
        <v>14.19</v>
      </c>
      <c r="L29" s="29">
        <v>14.73</v>
      </c>
    </row>
    <row r="30" spans="1:12" ht="12.75" x14ac:dyDescent="0.2">
      <c r="A30" s="28">
        <v>21</v>
      </c>
      <c r="B30" t="s">
        <v>127</v>
      </c>
    </row>
    <row r="31" spans="1:12" ht="12.75" x14ac:dyDescent="0.2">
      <c r="A31" s="28">
        <v>22</v>
      </c>
      <c r="B31" t="s">
        <v>128</v>
      </c>
      <c r="C31" s="23">
        <v>8.26</v>
      </c>
      <c r="D31" s="23">
        <v>7.63</v>
      </c>
      <c r="E31" s="23">
        <v>8.19</v>
      </c>
      <c r="F31" s="23">
        <v>8.4700000000000006</v>
      </c>
      <c r="G31" s="23">
        <v>5.23</v>
      </c>
      <c r="H31" s="23">
        <v>7.3</v>
      </c>
      <c r="I31" s="23">
        <v>4.62</v>
      </c>
      <c r="J31" s="23">
        <v>3.05</v>
      </c>
      <c r="K31" s="23">
        <v>4.5199999999999996</v>
      </c>
      <c r="L31" s="23">
        <v>4.7300000000000004</v>
      </c>
    </row>
    <row r="32" spans="1:12" ht="12.75" x14ac:dyDescent="0.2">
      <c r="A32" s="28">
        <v>23</v>
      </c>
      <c r="B32" t="s">
        <v>129</v>
      </c>
      <c r="H32" s="23">
        <v>0.47</v>
      </c>
    </row>
    <row r="33" spans="1:12" ht="12.75" x14ac:dyDescent="0.2">
      <c r="A33" s="28">
        <v>24</v>
      </c>
      <c r="B33" t="s">
        <v>130</v>
      </c>
      <c r="C33" s="29">
        <v>73.739999999999995</v>
      </c>
      <c r="D33" s="29">
        <v>74.62</v>
      </c>
      <c r="E33" s="29">
        <v>75.5</v>
      </c>
      <c r="F33" s="29">
        <v>82.15</v>
      </c>
      <c r="G33" s="29">
        <v>90.05</v>
      </c>
      <c r="H33" s="29">
        <v>97.08</v>
      </c>
      <c r="I33" s="30">
        <v>100.26</v>
      </c>
      <c r="J33" s="30">
        <v>104.37</v>
      </c>
      <c r="K33" s="30">
        <v>112.8</v>
      </c>
      <c r="L33" s="30">
        <v>121.29</v>
      </c>
    </row>
    <row r="34" spans="1:12" ht="12.75" x14ac:dyDescent="0.2">
      <c r="A34" s="28">
        <v>25</v>
      </c>
      <c r="B34" t="s">
        <v>131</v>
      </c>
      <c r="C34" s="23">
        <v>7.03</v>
      </c>
      <c r="D34" s="23">
        <v>7.99</v>
      </c>
      <c r="E34" s="23">
        <v>7.94</v>
      </c>
      <c r="F34" s="23">
        <v>7.73</v>
      </c>
      <c r="G34" s="23">
        <v>7.76</v>
      </c>
      <c r="H34" s="23">
        <v>8.34</v>
      </c>
      <c r="I34" s="23">
        <v>9.64</v>
      </c>
      <c r="J34" s="29">
        <v>10.84</v>
      </c>
      <c r="K34" s="29">
        <v>10.65</v>
      </c>
      <c r="L34" s="29">
        <v>10.65</v>
      </c>
    </row>
    <row r="35" spans="1:12" ht="12.75" x14ac:dyDescent="0.2">
      <c r="A35" s="28">
        <v>26</v>
      </c>
      <c r="B35" t="s">
        <v>132</v>
      </c>
      <c r="C35" s="29">
        <v>26.24</v>
      </c>
      <c r="D35" s="29">
        <v>26.34</v>
      </c>
      <c r="E35" s="29">
        <v>27.23</v>
      </c>
      <c r="F35" s="29">
        <v>29.92</v>
      </c>
      <c r="G35" s="29">
        <v>32.6</v>
      </c>
      <c r="H35" s="29">
        <v>32.81</v>
      </c>
      <c r="I35" s="29">
        <v>35.89</v>
      </c>
      <c r="J35" s="29">
        <v>36.68</v>
      </c>
      <c r="K35" s="29">
        <v>38.17</v>
      </c>
      <c r="L35" s="29">
        <v>39.25</v>
      </c>
    </row>
    <row r="36" spans="1:12" ht="12.75" x14ac:dyDescent="0.2">
      <c r="A36" s="38">
        <v>27</v>
      </c>
      <c r="B36" s="19" t="s">
        <v>133</v>
      </c>
      <c r="C36" s="41">
        <v>378.07</v>
      </c>
      <c r="D36" s="41">
        <v>415.51</v>
      </c>
      <c r="E36" s="41">
        <v>459.17</v>
      </c>
      <c r="F36" s="41">
        <v>489.59</v>
      </c>
      <c r="G36" s="41">
        <v>503.25</v>
      </c>
      <c r="H36" s="41">
        <v>549.62</v>
      </c>
      <c r="I36" s="41">
        <v>512.54</v>
      </c>
      <c r="J36" s="41">
        <v>527.29</v>
      </c>
      <c r="K36" s="41">
        <v>542.69000000000005</v>
      </c>
      <c r="L36" s="41">
        <v>614.19000000000005</v>
      </c>
    </row>
    <row r="37" spans="1:12" ht="12.75" x14ac:dyDescent="0.2"/>
    <row r="38" spans="1:12" ht="12.75" x14ac:dyDescent="0.2">
      <c r="A38" s="28">
        <v>28</v>
      </c>
      <c r="B38" t="s">
        <v>134</v>
      </c>
      <c r="C38" s="29">
        <v>10.38</v>
      </c>
      <c r="D38" s="29">
        <v>11.27</v>
      </c>
      <c r="E38" s="29">
        <v>12.21</v>
      </c>
      <c r="F38" s="29">
        <v>12.84</v>
      </c>
      <c r="G38" s="29">
        <v>13.88</v>
      </c>
      <c r="H38" s="29">
        <v>16.739999999999998</v>
      </c>
      <c r="I38" s="29">
        <v>17.13</v>
      </c>
      <c r="J38" s="29">
        <v>17.86</v>
      </c>
      <c r="K38" s="29">
        <v>20</v>
      </c>
      <c r="L38" s="29">
        <v>21.61</v>
      </c>
    </row>
    <row r="39" spans="1:12" ht="12.75" x14ac:dyDescent="0.2">
      <c r="A39" s="28">
        <v>29</v>
      </c>
      <c r="B39" t="s">
        <v>135</v>
      </c>
      <c r="C39" s="23">
        <v>4.88</v>
      </c>
      <c r="D39" s="23">
        <v>4.07</v>
      </c>
      <c r="E39" s="23">
        <v>4</v>
      </c>
      <c r="F39" s="23">
        <v>3.73</v>
      </c>
      <c r="G39" s="23">
        <v>5.57</v>
      </c>
      <c r="H39" s="23">
        <v>4.6100000000000003</v>
      </c>
      <c r="I39" s="23">
        <v>3.68</v>
      </c>
      <c r="J39" s="23">
        <v>4.5</v>
      </c>
      <c r="K39" s="23">
        <v>4.62</v>
      </c>
      <c r="L39" s="23">
        <v>4.7300000000000004</v>
      </c>
    </row>
    <row r="40" spans="1:12" ht="12.75" x14ac:dyDescent="0.2">
      <c r="A40" s="28">
        <v>30</v>
      </c>
      <c r="B40" t="s">
        <v>136</v>
      </c>
      <c r="C40" s="29">
        <v>18.57</v>
      </c>
      <c r="D40" s="29">
        <v>19.02</v>
      </c>
      <c r="E40" s="29">
        <v>18.43</v>
      </c>
      <c r="F40" s="29">
        <v>19.989999999999998</v>
      </c>
      <c r="G40" s="29">
        <v>20.53</v>
      </c>
      <c r="H40" s="29">
        <v>23.64</v>
      </c>
      <c r="I40" s="29">
        <v>24.9</v>
      </c>
      <c r="J40" s="29">
        <v>27.8</v>
      </c>
      <c r="K40" s="29">
        <v>32.47</v>
      </c>
      <c r="L40" s="29">
        <v>35.159999999999997</v>
      </c>
    </row>
    <row r="41" spans="1:12" ht="12.75" x14ac:dyDescent="0.2">
      <c r="A41" s="28">
        <v>31</v>
      </c>
      <c r="B41" t="s">
        <v>137</v>
      </c>
      <c r="C41" s="29">
        <v>24.03</v>
      </c>
      <c r="D41" s="29">
        <v>21.21</v>
      </c>
      <c r="E41" s="29">
        <v>24.25</v>
      </c>
      <c r="F41" s="29">
        <v>29.98</v>
      </c>
      <c r="G41" s="29">
        <v>26.4</v>
      </c>
      <c r="H41" s="29">
        <v>22.97</v>
      </c>
      <c r="I41" s="29">
        <v>24.54</v>
      </c>
      <c r="J41" s="29">
        <v>28.63</v>
      </c>
      <c r="K41" s="29">
        <v>30.32</v>
      </c>
      <c r="L41" s="29">
        <v>31.61</v>
      </c>
    </row>
    <row r="42" spans="1:12" ht="12.75" x14ac:dyDescent="0.2">
      <c r="A42" s="28">
        <v>32</v>
      </c>
      <c r="B42" t="s">
        <v>138</v>
      </c>
      <c r="C42" s="29">
        <v>58.65</v>
      </c>
      <c r="D42" s="29">
        <v>66.680000000000007</v>
      </c>
      <c r="E42" s="29">
        <v>65.11</v>
      </c>
      <c r="F42" s="29">
        <v>54.58</v>
      </c>
      <c r="G42" s="29">
        <v>45.37</v>
      </c>
      <c r="H42" s="29">
        <v>45.92</v>
      </c>
      <c r="I42" s="29">
        <v>85.23</v>
      </c>
      <c r="J42" s="30">
        <v>112.65</v>
      </c>
      <c r="K42" s="30">
        <v>106.56</v>
      </c>
      <c r="L42" s="29">
        <v>83.76</v>
      </c>
    </row>
    <row r="43" spans="1:12" ht="12.75" x14ac:dyDescent="0.2">
      <c r="A43" s="28">
        <v>33</v>
      </c>
      <c r="B43" t="s">
        <v>139</v>
      </c>
      <c r="C43" s="29">
        <v>25.68</v>
      </c>
      <c r="D43" s="29">
        <v>22.82</v>
      </c>
      <c r="E43" s="29">
        <v>32.82</v>
      </c>
      <c r="F43" s="29">
        <v>28.15</v>
      </c>
      <c r="G43" s="29">
        <v>27.03</v>
      </c>
      <c r="H43" s="29">
        <v>30.95</v>
      </c>
      <c r="I43" s="29">
        <v>21.52</v>
      </c>
      <c r="J43" s="29">
        <v>20.9</v>
      </c>
      <c r="K43" s="29">
        <v>21.29</v>
      </c>
      <c r="L43" s="29">
        <v>21.72</v>
      </c>
    </row>
    <row r="44" spans="1:12" ht="12.75" x14ac:dyDescent="0.2">
      <c r="A44" s="38">
        <v>34</v>
      </c>
      <c r="B44" s="19" t="s">
        <v>140</v>
      </c>
      <c r="C44" s="41">
        <v>142.19</v>
      </c>
      <c r="D44" s="41">
        <v>145.07</v>
      </c>
      <c r="E44" s="41">
        <v>156.81</v>
      </c>
      <c r="F44" s="41">
        <v>149.27000000000001</v>
      </c>
      <c r="G44" s="41">
        <v>138.79</v>
      </c>
      <c r="H44" s="41">
        <v>144.83000000000001</v>
      </c>
      <c r="I44" s="41">
        <v>176.99</v>
      </c>
      <c r="J44" s="41">
        <v>212.34</v>
      </c>
      <c r="K44" s="41">
        <v>215.27</v>
      </c>
      <c r="L44" s="41">
        <v>198.6</v>
      </c>
    </row>
    <row r="45" spans="1:12" ht="12.75" x14ac:dyDescent="0.2">
      <c r="A45" s="38">
        <v>35</v>
      </c>
      <c r="B45" s="19" t="s">
        <v>141</v>
      </c>
      <c r="C45" s="41">
        <v>520.27</v>
      </c>
      <c r="D45" s="41">
        <v>560.57000000000005</v>
      </c>
      <c r="E45" s="41">
        <v>615.98</v>
      </c>
      <c r="F45" s="41">
        <v>638.87</v>
      </c>
      <c r="G45" s="41">
        <v>642.04</v>
      </c>
      <c r="H45" s="41">
        <v>694.45</v>
      </c>
      <c r="I45" s="41">
        <v>689.54</v>
      </c>
      <c r="J45" s="41">
        <v>739.63</v>
      </c>
      <c r="K45" s="41">
        <v>757.96</v>
      </c>
      <c r="L45" s="41">
        <v>812.8</v>
      </c>
    </row>
    <row r="46" spans="1:12" ht="12.75" x14ac:dyDescent="0.2">
      <c r="A46" s="28">
        <v>36</v>
      </c>
      <c r="B46" t="s">
        <v>142</v>
      </c>
      <c r="C46" s="29">
        <v>32.4</v>
      </c>
      <c r="D46" s="29">
        <v>32.700000000000003</v>
      </c>
      <c r="E46" s="29">
        <v>34.17</v>
      </c>
      <c r="F46" s="29">
        <v>36.85</v>
      </c>
      <c r="G46" s="29">
        <v>41.45</v>
      </c>
      <c r="H46" s="29">
        <v>38.299999999999997</v>
      </c>
      <c r="I46" s="29">
        <v>45.33</v>
      </c>
      <c r="J46" s="29">
        <v>45.66</v>
      </c>
      <c r="K46" s="29">
        <v>46.67</v>
      </c>
      <c r="L46" s="29">
        <v>51.61</v>
      </c>
    </row>
    <row r="47" spans="1:12" ht="12.75" x14ac:dyDescent="0.2">
      <c r="A47" s="38">
        <v>37</v>
      </c>
      <c r="B47" s="19" t="s">
        <v>143</v>
      </c>
      <c r="C47" s="41">
        <v>552.66999999999996</v>
      </c>
      <c r="D47" s="41">
        <v>593.28</v>
      </c>
      <c r="E47" s="41">
        <v>650.15</v>
      </c>
      <c r="F47" s="41">
        <v>675.72</v>
      </c>
      <c r="G47" s="41">
        <v>683.49</v>
      </c>
      <c r="H47" s="41">
        <v>732.75</v>
      </c>
      <c r="I47" s="41">
        <v>734.87</v>
      </c>
      <c r="J47" s="41">
        <v>785.29</v>
      </c>
      <c r="K47" s="41">
        <v>804.62</v>
      </c>
      <c r="L47" s="41">
        <v>864.41</v>
      </c>
    </row>
    <row r="48" spans="1:12" ht="12.75" x14ac:dyDescent="0.2"/>
    <row r="49" spans="1:12" ht="12.75" x14ac:dyDescent="0.2">
      <c r="A49" s="38">
        <v>38</v>
      </c>
      <c r="B49" s="19" t="s">
        <v>144</v>
      </c>
      <c r="C49" s="41">
        <v>153.19</v>
      </c>
      <c r="D49" s="41">
        <v>271.27</v>
      </c>
      <c r="E49" s="41">
        <v>265.19</v>
      </c>
      <c r="F49" s="41">
        <v>227.8</v>
      </c>
      <c r="G49" s="41">
        <v>148.5</v>
      </c>
      <c r="H49" s="41">
        <v>173.39</v>
      </c>
      <c r="I49" s="41">
        <v>139.63999999999999</v>
      </c>
      <c r="J49" s="41">
        <v>-58.35</v>
      </c>
      <c r="K49" s="41">
        <v>180.54</v>
      </c>
      <c r="L49" s="41">
        <v>418.39</v>
      </c>
    </row>
    <row r="50" spans="1:12" ht="12.75" x14ac:dyDescent="0.2"/>
    <row r="51" spans="1:12" ht="12.75" x14ac:dyDescent="0.2">
      <c r="B51" s="20" t="s">
        <v>102</v>
      </c>
      <c r="C51" s="54" t="str">
        <f>HYPERLINK("mailto:econ@beeflambnz.com","econ@beeflambnz.com")</f>
        <v>econ@beeflambnz.com</v>
      </c>
      <c r="D51" s="53"/>
      <c r="E51" s="53"/>
      <c r="F51" s="18" t="s">
        <v>54</v>
      </c>
      <c r="L51" s="20" t="s">
        <v>103</v>
      </c>
    </row>
  </sheetData>
  <mergeCells count="1">
    <mergeCell ref="C51:E51"/>
  </mergeCells>
  <hyperlinks>
    <hyperlink ref="L2" location="Notes!A1" display="Notes tab" xr:uid="{00000000-0004-0000-0400-000000000000}"/>
    <hyperlink ref="F51" location="Notes!A1" display="Notes tab" xr:uid="{00000000-0004-0000-04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2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159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160</v>
      </c>
    </row>
    <row r="8" spans="1:12" ht="12.75" x14ac:dyDescent="0.2">
      <c r="A8" s="21">
        <v>1</v>
      </c>
      <c r="B8" t="s">
        <v>161</v>
      </c>
      <c r="C8" s="43">
        <v>5385040</v>
      </c>
      <c r="D8" s="43">
        <v>6626105</v>
      </c>
      <c r="E8" s="43">
        <v>7349224</v>
      </c>
      <c r="F8" s="43">
        <v>8107997</v>
      </c>
      <c r="G8" s="44">
        <v>10535676</v>
      </c>
      <c r="H8" s="44">
        <v>12792382</v>
      </c>
      <c r="I8" s="44">
        <v>10587366</v>
      </c>
      <c r="J8" s="44">
        <v>10426058</v>
      </c>
      <c r="K8" s="44">
        <v>10426058</v>
      </c>
      <c r="L8" s="44">
        <v>10426058</v>
      </c>
    </row>
    <row r="9" spans="1:12" ht="12.75" x14ac:dyDescent="0.2">
      <c r="A9" s="21">
        <v>2</v>
      </c>
      <c r="B9" t="s">
        <v>162</v>
      </c>
      <c r="C9" s="33">
        <v>70160</v>
      </c>
      <c r="D9" s="33">
        <v>75491</v>
      </c>
      <c r="E9" s="33">
        <v>79109</v>
      </c>
      <c r="F9" s="33">
        <v>86575</v>
      </c>
      <c r="G9" s="33">
        <v>96906</v>
      </c>
      <c r="H9" s="34">
        <v>104800</v>
      </c>
      <c r="I9" s="34">
        <v>109053</v>
      </c>
      <c r="J9" s="34">
        <v>105509</v>
      </c>
      <c r="K9" s="34">
        <v>105509</v>
      </c>
      <c r="L9" s="34">
        <v>105509</v>
      </c>
    </row>
    <row r="10" spans="1:12" ht="12.75" x14ac:dyDescent="0.2">
      <c r="A10" s="21">
        <v>3</v>
      </c>
      <c r="B10" t="s">
        <v>163</v>
      </c>
      <c r="C10" s="33">
        <v>35459</v>
      </c>
      <c r="D10" s="33">
        <v>35802</v>
      </c>
      <c r="E10" s="33">
        <v>41614</v>
      </c>
      <c r="F10" s="33">
        <v>48864</v>
      </c>
      <c r="G10" s="33">
        <v>49235</v>
      </c>
      <c r="H10" s="33">
        <v>52140</v>
      </c>
      <c r="I10" s="33">
        <v>50274</v>
      </c>
      <c r="J10" s="33">
        <v>68549</v>
      </c>
      <c r="K10" s="33">
        <v>68549</v>
      </c>
      <c r="L10" s="33">
        <v>68549</v>
      </c>
    </row>
    <row r="11" spans="1:12" ht="12.75" x14ac:dyDescent="0.2">
      <c r="A11" s="21">
        <v>4</v>
      </c>
      <c r="B11" t="s">
        <v>164</v>
      </c>
      <c r="C11" s="34">
        <v>556044</v>
      </c>
      <c r="D11" s="34">
        <v>721040</v>
      </c>
      <c r="E11" s="34">
        <v>862997</v>
      </c>
      <c r="F11" s="34">
        <v>730661</v>
      </c>
      <c r="G11" s="34">
        <v>801514</v>
      </c>
      <c r="H11" s="34">
        <v>951693</v>
      </c>
      <c r="I11" s="34">
        <v>834435</v>
      </c>
      <c r="J11" s="34">
        <v>596859</v>
      </c>
      <c r="K11" s="34">
        <v>807564</v>
      </c>
      <c r="L11" s="43">
        <v>1203981</v>
      </c>
    </row>
    <row r="12" spans="1:12" ht="12.75" x14ac:dyDescent="0.2">
      <c r="A12" s="21">
        <v>5</v>
      </c>
      <c r="B12" t="s">
        <v>165</v>
      </c>
      <c r="C12" s="34">
        <v>680830</v>
      </c>
      <c r="D12" s="34">
        <v>721576</v>
      </c>
      <c r="E12" s="34">
        <v>693440</v>
      </c>
      <c r="F12" s="34">
        <v>552560</v>
      </c>
      <c r="G12" s="34">
        <v>578210</v>
      </c>
      <c r="H12" s="34">
        <v>694791</v>
      </c>
      <c r="I12" s="34">
        <v>653365</v>
      </c>
      <c r="J12" s="34">
        <v>628683</v>
      </c>
      <c r="K12" s="34">
        <v>888918</v>
      </c>
      <c r="L12" s="34">
        <v>970194</v>
      </c>
    </row>
    <row r="13" spans="1:12" ht="12.75" x14ac:dyDescent="0.2">
      <c r="A13" s="21">
        <v>6</v>
      </c>
      <c r="B13" t="s">
        <v>166</v>
      </c>
      <c r="C13" s="33">
        <v>28132</v>
      </c>
      <c r="D13" s="33">
        <v>28738</v>
      </c>
      <c r="E13" s="33">
        <v>30597</v>
      </c>
      <c r="F13" s="33">
        <v>20601</v>
      </c>
      <c r="G13" s="33">
        <v>17637</v>
      </c>
      <c r="H13" s="33">
        <v>21643</v>
      </c>
      <c r="I13" s="33">
        <v>24306</v>
      </c>
      <c r="J13" s="33">
        <v>28561</v>
      </c>
      <c r="K13" s="33">
        <v>31336</v>
      </c>
      <c r="L13" s="33">
        <v>29654</v>
      </c>
    </row>
    <row r="14" spans="1:12" ht="12.75" x14ac:dyDescent="0.2">
      <c r="A14" s="21">
        <v>7</v>
      </c>
      <c r="B14" t="s">
        <v>167</v>
      </c>
      <c r="C14" s="22">
        <v>683</v>
      </c>
      <c r="D14" s="22">
        <v>775</v>
      </c>
      <c r="E14" s="22">
        <v>834</v>
      </c>
      <c r="F14" s="22">
        <v>119</v>
      </c>
    </row>
    <row r="15" spans="1:12" ht="12.75" x14ac:dyDescent="0.2">
      <c r="A15" s="19"/>
      <c r="B15" s="19" t="s">
        <v>168</v>
      </c>
      <c r="C15" s="37">
        <v>6756348</v>
      </c>
      <c r="D15" s="37">
        <v>8209527</v>
      </c>
      <c r="E15" s="37">
        <v>9057815</v>
      </c>
      <c r="F15" s="37">
        <v>9547377</v>
      </c>
      <c r="G15" s="45">
        <v>12079178</v>
      </c>
      <c r="H15" s="45">
        <v>14617449</v>
      </c>
      <c r="I15" s="45">
        <v>12258799</v>
      </c>
      <c r="J15" s="45">
        <v>11854219</v>
      </c>
      <c r="K15" s="45">
        <v>11983831</v>
      </c>
      <c r="L15" s="45">
        <v>12474266</v>
      </c>
    </row>
    <row r="16" spans="1:12" ht="12.75" x14ac:dyDescent="0.2"/>
    <row r="17" spans="1:12" ht="12.75" x14ac:dyDescent="0.2">
      <c r="A17" s="21">
        <v>8</v>
      </c>
      <c r="B17" t="s">
        <v>169</v>
      </c>
      <c r="C17" s="34">
        <v>106626</v>
      </c>
      <c r="D17" s="34">
        <v>143510</v>
      </c>
      <c r="E17" s="34">
        <v>137192</v>
      </c>
      <c r="F17" s="34">
        <v>159389</v>
      </c>
      <c r="G17" s="34">
        <v>268453</v>
      </c>
      <c r="H17" s="34">
        <v>245163</v>
      </c>
      <c r="I17" s="34">
        <v>215145</v>
      </c>
      <c r="J17" s="34">
        <v>167845</v>
      </c>
      <c r="K17" s="34">
        <v>209384</v>
      </c>
      <c r="L17" s="34">
        <v>197458</v>
      </c>
    </row>
    <row r="18" spans="1:12" ht="12.75" x14ac:dyDescent="0.2">
      <c r="A18" s="21">
        <v>9</v>
      </c>
      <c r="B18" t="s">
        <v>170</v>
      </c>
      <c r="D18" s="24">
        <v>3972</v>
      </c>
      <c r="E18" s="33">
        <v>58725</v>
      </c>
      <c r="F18" s="33">
        <v>64446</v>
      </c>
      <c r="G18" s="33">
        <v>64470</v>
      </c>
      <c r="I18" s="34">
        <v>103468</v>
      </c>
      <c r="J18" s="34">
        <v>177911</v>
      </c>
      <c r="K18" s="34">
        <v>215725</v>
      </c>
      <c r="L18" s="34">
        <v>287633</v>
      </c>
    </row>
    <row r="19" spans="1:12" ht="12.75" x14ac:dyDescent="0.2">
      <c r="A19" s="28">
        <v>10</v>
      </c>
      <c r="B19" t="s">
        <v>171</v>
      </c>
      <c r="C19" s="24">
        <v>3143</v>
      </c>
      <c r="D19" s="24">
        <v>2895</v>
      </c>
      <c r="E19" s="24">
        <v>7105</v>
      </c>
      <c r="F19" s="33">
        <v>10482</v>
      </c>
      <c r="G19" s="24">
        <v>8346</v>
      </c>
      <c r="H19" s="24">
        <v>8288</v>
      </c>
      <c r="I19" s="33">
        <v>17036</v>
      </c>
      <c r="J19" s="24">
        <v>5032</v>
      </c>
      <c r="K19" s="33">
        <v>10119</v>
      </c>
      <c r="L19" s="33">
        <v>10729</v>
      </c>
    </row>
    <row r="20" spans="1:12" ht="12.75" x14ac:dyDescent="0.2">
      <c r="A20" s="28">
        <v>11</v>
      </c>
      <c r="B20" t="s">
        <v>172</v>
      </c>
      <c r="C20" s="34">
        <v>121757</v>
      </c>
      <c r="D20" s="34">
        <v>167992</v>
      </c>
      <c r="E20" s="34">
        <v>125048</v>
      </c>
      <c r="F20" s="34">
        <v>179230</v>
      </c>
      <c r="G20" s="34">
        <v>240953</v>
      </c>
      <c r="H20" s="34">
        <v>449564</v>
      </c>
      <c r="I20" s="34">
        <v>487829</v>
      </c>
      <c r="J20" s="34">
        <v>608662</v>
      </c>
      <c r="K20" s="34">
        <v>731232</v>
      </c>
      <c r="L20" s="34">
        <v>825121</v>
      </c>
    </row>
    <row r="21" spans="1:12" ht="12.75" x14ac:dyDescent="0.2">
      <c r="A21" s="28">
        <v>12</v>
      </c>
      <c r="B21" t="s">
        <v>173</v>
      </c>
      <c r="C21" s="33">
        <v>27486</v>
      </c>
      <c r="D21" s="33">
        <v>25526</v>
      </c>
      <c r="E21" s="33">
        <v>10701</v>
      </c>
      <c r="F21" s="22">
        <v>288</v>
      </c>
      <c r="G21" s="22">
        <v>761</v>
      </c>
      <c r="H21" s="22">
        <v>316</v>
      </c>
      <c r="I21" s="22">
        <v>296</v>
      </c>
      <c r="J21" s="22">
        <v>518</v>
      </c>
      <c r="K21" s="22">
        <v>377</v>
      </c>
      <c r="L21" s="22">
        <v>397</v>
      </c>
    </row>
    <row r="22" spans="1:12" ht="12.75" x14ac:dyDescent="0.2">
      <c r="A22" s="28">
        <v>13</v>
      </c>
      <c r="B22" t="s">
        <v>174</v>
      </c>
      <c r="C22" s="34">
        <v>247971</v>
      </c>
      <c r="D22" s="34">
        <v>303737</v>
      </c>
      <c r="E22" s="34">
        <v>309368</v>
      </c>
      <c r="F22" s="34">
        <v>303590</v>
      </c>
      <c r="G22" s="34">
        <v>339595</v>
      </c>
      <c r="H22" s="34">
        <v>372882</v>
      </c>
      <c r="I22" s="34">
        <v>360714</v>
      </c>
      <c r="J22" s="34">
        <v>333032</v>
      </c>
      <c r="K22" s="34">
        <v>330844</v>
      </c>
      <c r="L22" s="34">
        <v>316831</v>
      </c>
    </row>
    <row r="23" spans="1:12" ht="12.75" x14ac:dyDescent="0.2">
      <c r="A23" s="28">
        <v>14</v>
      </c>
      <c r="B23" t="s">
        <v>175</v>
      </c>
      <c r="C23" s="33">
        <v>11960</v>
      </c>
      <c r="D23" s="33">
        <v>13566</v>
      </c>
      <c r="E23" s="33">
        <v>12201</v>
      </c>
      <c r="F23" s="33">
        <v>12735</v>
      </c>
      <c r="G23" s="33">
        <v>11759</v>
      </c>
      <c r="H23" s="33">
        <v>14493</v>
      </c>
      <c r="I23" s="33">
        <v>14436</v>
      </c>
      <c r="J23" s="33">
        <v>10848</v>
      </c>
      <c r="K23" s="33">
        <v>13259</v>
      </c>
      <c r="L23" s="33">
        <v>12848</v>
      </c>
    </row>
    <row r="24" spans="1:12" ht="12.75" x14ac:dyDescent="0.2">
      <c r="A24" s="19"/>
      <c r="B24" s="19" t="s">
        <v>176</v>
      </c>
      <c r="C24" s="37">
        <v>7275291</v>
      </c>
      <c r="D24" s="37">
        <v>8870725</v>
      </c>
      <c r="E24" s="37">
        <v>9718155</v>
      </c>
      <c r="F24" s="45">
        <v>10277537</v>
      </c>
      <c r="G24" s="45">
        <v>13013515</v>
      </c>
      <c r="H24" s="45">
        <v>15708155</v>
      </c>
      <c r="I24" s="45">
        <v>13457723</v>
      </c>
      <c r="J24" s="45">
        <v>13158067</v>
      </c>
      <c r="K24" s="45">
        <v>13838874</v>
      </c>
      <c r="L24" s="45">
        <v>14454962</v>
      </c>
    </row>
    <row r="25" spans="1:12" ht="12.75" x14ac:dyDescent="0.2"/>
    <row r="26" spans="1:12" ht="12.75" x14ac:dyDescent="0.2">
      <c r="B26" s="19" t="s">
        <v>177</v>
      </c>
    </row>
    <row r="27" spans="1:12" ht="12.75" x14ac:dyDescent="0.2">
      <c r="A27" s="28">
        <v>15</v>
      </c>
      <c r="B27" t="s">
        <v>178</v>
      </c>
      <c r="C27" s="34">
        <v>108419</v>
      </c>
      <c r="D27" s="34">
        <v>125829</v>
      </c>
      <c r="E27" s="34">
        <v>148969</v>
      </c>
      <c r="F27" s="34">
        <v>146175</v>
      </c>
      <c r="G27" s="34">
        <v>136414</v>
      </c>
      <c r="H27" s="34">
        <v>148217</v>
      </c>
      <c r="I27" s="34">
        <v>172093</v>
      </c>
      <c r="J27" s="34">
        <v>183229</v>
      </c>
      <c r="K27" s="34">
        <v>197000</v>
      </c>
      <c r="L27" s="34">
        <v>170000</v>
      </c>
    </row>
    <row r="28" spans="1:12" ht="12.75" x14ac:dyDescent="0.2">
      <c r="A28" s="28">
        <v>16</v>
      </c>
      <c r="B28" t="s">
        <v>179</v>
      </c>
      <c r="C28" s="34">
        <v>834683</v>
      </c>
      <c r="D28" s="34">
        <v>961277</v>
      </c>
      <c r="E28" s="34">
        <v>961829</v>
      </c>
      <c r="F28" s="34">
        <v>953298</v>
      </c>
      <c r="G28" s="34">
        <v>996499</v>
      </c>
      <c r="H28" s="43">
        <v>1099335</v>
      </c>
      <c r="I28" s="43">
        <v>1129895</v>
      </c>
      <c r="J28" s="43">
        <v>1229096</v>
      </c>
      <c r="K28" s="43">
        <v>1238000</v>
      </c>
      <c r="L28" s="43">
        <v>1226000</v>
      </c>
    </row>
    <row r="29" spans="1:12" ht="18" x14ac:dyDescent="0.25">
      <c r="A29" s="28">
        <v>17</v>
      </c>
      <c r="B29" t="s">
        <v>221</v>
      </c>
      <c r="C29" s="34">
        <v>992086</v>
      </c>
      <c r="D29" s="43">
        <v>1109446</v>
      </c>
      <c r="E29" s="43">
        <v>1637597</v>
      </c>
      <c r="F29" s="43">
        <v>1819250</v>
      </c>
      <c r="G29" s="43">
        <v>2023051</v>
      </c>
      <c r="H29" s="43">
        <v>2068787</v>
      </c>
      <c r="I29" s="43">
        <v>1196361</v>
      </c>
      <c r="J29" s="43">
        <v>1242939</v>
      </c>
      <c r="K29" s="43">
        <v>1174882</v>
      </c>
      <c r="L29" s="43">
        <v>1174882</v>
      </c>
    </row>
    <row r="30" spans="1:12" ht="12.75" x14ac:dyDescent="0.2">
      <c r="A30" s="28">
        <v>18</v>
      </c>
      <c r="B30" t="s">
        <v>180</v>
      </c>
      <c r="C30" s="43">
        <v>5340103</v>
      </c>
      <c r="D30" s="43">
        <v>6674173</v>
      </c>
      <c r="E30" s="43">
        <v>6969760</v>
      </c>
      <c r="F30" s="43">
        <v>7358814</v>
      </c>
      <c r="G30" s="43">
        <v>9857551</v>
      </c>
      <c r="H30" s="44">
        <v>12391816</v>
      </c>
      <c r="I30" s="44">
        <v>10959374</v>
      </c>
      <c r="J30" s="44">
        <v>10502803</v>
      </c>
      <c r="K30" s="44">
        <v>11228992</v>
      </c>
      <c r="L30" s="44">
        <v>11884080</v>
      </c>
    </row>
    <row r="31" spans="1:12" ht="12.75" x14ac:dyDescent="0.2">
      <c r="A31" s="19"/>
      <c r="B31" s="19" t="s">
        <v>181</v>
      </c>
      <c r="C31" s="37">
        <v>7275291</v>
      </c>
      <c r="D31" s="37">
        <v>8870725</v>
      </c>
      <c r="E31" s="37">
        <v>9718155</v>
      </c>
      <c r="F31" s="45">
        <v>10277537</v>
      </c>
      <c r="G31" s="45">
        <v>13013515</v>
      </c>
      <c r="H31" s="45">
        <v>15708155</v>
      </c>
      <c r="I31" s="45">
        <v>13457723</v>
      </c>
      <c r="J31" s="45">
        <v>13158067</v>
      </c>
      <c r="K31" s="19"/>
      <c r="L31" s="19"/>
    </row>
    <row r="32" spans="1:12" ht="12.75" x14ac:dyDescent="0.2"/>
    <row r="33" spans="1:12" ht="12.75" x14ac:dyDescent="0.2">
      <c r="A33" s="28">
        <v>19</v>
      </c>
      <c r="B33" t="s">
        <v>182</v>
      </c>
      <c r="C33" s="24">
        <v>4292</v>
      </c>
      <c r="D33" s="24">
        <v>4697</v>
      </c>
      <c r="E33" s="24">
        <v>4808</v>
      </c>
      <c r="F33" s="24">
        <v>5138</v>
      </c>
      <c r="G33" s="24">
        <v>5041</v>
      </c>
      <c r="H33" s="24">
        <v>5053</v>
      </c>
      <c r="I33" s="24">
        <v>4891</v>
      </c>
      <c r="J33" s="24">
        <v>4834</v>
      </c>
      <c r="K33" s="24">
        <v>4469</v>
      </c>
      <c r="L33" s="24">
        <v>4637</v>
      </c>
    </row>
    <row r="34" spans="1:12" ht="12.75" x14ac:dyDescent="0.2">
      <c r="A34" s="28">
        <v>20</v>
      </c>
      <c r="B34" t="s">
        <v>183</v>
      </c>
      <c r="C34" s="22">
        <v>541</v>
      </c>
      <c r="D34" s="22">
        <v>553</v>
      </c>
      <c r="E34" s="22">
        <v>605</v>
      </c>
      <c r="F34" s="22">
        <v>623</v>
      </c>
      <c r="G34" s="22">
        <v>621</v>
      </c>
      <c r="H34" s="22">
        <v>649</v>
      </c>
      <c r="I34" s="22">
        <v>598</v>
      </c>
      <c r="J34" s="22">
        <v>591</v>
      </c>
      <c r="K34" s="22">
        <v>571</v>
      </c>
      <c r="L34" s="22">
        <v>604</v>
      </c>
    </row>
    <row r="35" spans="1:12" ht="12.75" x14ac:dyDescent="0.2">
      <c r="A35" s="28">
        <v>21</v>
      </c>
      <c r="B35" t="s">
        <v>184</v>
      </c>
      <c r="C35" s="28">
        <v>65</v>
      </c>
      <c r="D35" s="28">
        <v>52</v>
      </c>
      <c r="E35" s="28">
        <v>55</v>
      </c>
      <c r="F35" s="28">
        <v>52</v>
      </c>
      <c r="G35" s="28">
        <v>54</v>
      </c>
      <c r="H35" s="28">
        <v>59</v>
      </c>
      <c r="I35" s="28">
        <v>55</v>
      </c>
      <c r="J35" s="28">
        <v>55</v>
      </c>
      <c r="K35" s="28">
        <v>53</v>
      </c>
      <c r="L35" s="28">
        <v>54</v>
      </c>
    </row>
    <row r="36" spans="1:12" ht="12.75" x14ac:dyDescent="0.2">
      <c r="A36" s="38">
        <v>22</v>
      </c>
      <c r="B36" s="19" t="s">
        <v>71</v>
      </c>
      <c r="C36" s="46">
        <v>6654</v>
      </c>
      <c r="D36" s="46">
        <v>7030</v>
      </c>
      <c r="E36" s="46">
        <v>7382</v>
      </c>
      <c r="F36" s="46">
        <v>7760</v>
      </c>
      <c r="G36" s="46">
        <v>7652</v>
      </c>
      <c r="H36" s="46">
        <v>7829</v>
      </c>
      <c r="I36" s="46">
        <v>7456</v>
      </c>
      <c r="J36" s="46">
        <v>7337</v>
      </c>
      <c r="K36" s="46">
        <v>6920</v>
      </c>
      <c r="L36" s="46">
        <v>7195</v>
      </c>
    </row>
    <row r="37" spans="1:12" ht="12.75" x14ac:dyDescent="0.2">
      <c r="A37" s="28">
        <v>23</v>
      </c>
      <c r="B37" t="s">
        <v>185</v>
      </c>
      <c r="C37" s="22">
        <v>821</v>
      </c>
      <c r="D37" s="22">
        <v>870</v>
      </c>
      <c r="E37" s="22">
        <v>884</v>
      </c>
      <c r="F37" s="22">
        <v>925</v>
      </c>
      <c r="G37" s="22">
        <v>925</v>
      </c>
      <c r="H37" s="22">
        <v>948</v>
      </c>
      <c r="I37" s="22">
        <v>907</v>
      </c>
      <c r="J37" s="22">
        <v>930</v>
      </c>
      <c r="K37" s="22">
        <v>930</v>
      </c>
      <c r="L37" s="22">
        <v>930</v>
      </c>
    </row>
    <row r="38" spans="1:12" ht="12.75" x14ac:dyDescent="0.2"/>
    <row r="39" spans="1:12" ht="18" x14ac:dyDescent="0.25">
      <c r="B39" t="s">
        <v>222</v>
      </c>
    </row>
    <row r="40" spans="1:12" ht="12.75" x14ac:dyDescent="0.2">
      <c r="B40" t="s">
        <v>186</v>
      </c>
    </row>
    <row r="41" spans="1:12" ht="12.75" x14ac:dyDescent="0.2"/>
    <row r="42" spans="1:12" ht="12.75" x14ac:dyDescent="0.2">
      <c r="B42" s="20" t="s">
        <v>102</v>
      </c>
      <c r="C42" s="54" t="str">
        <f>HYPERLINK("mailto:econ@beeflambnz.com","econ@beeflambnz.com")</f>
        <v>econ@beeflambnz.com</v>
      </c>
      <c r="D42" s="53"/>
      <c r="E42" s="53"/>
      <c r="F42" s="18" t="s">
        <v>54</v>
      </c>
      <c r="L42" s="20" t="s">
        <v>103</v>
      </c>
    </row>
  </sheetData>
  <mergeCells count="1">
    <mergeCell ref="C42:E42"/>
  </mergeCells>
  <hyperlinks>
    <hyperlink ref="L2" location="Notes!A1" display="Notes tab" xr:uid="{00000000-0004-0000-0500-000000000000}"/>
    <hyperlink ref="F42" location="Notes!A1" display="Notes tab" xr:uid="{00000000-0004-0000-05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1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187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160</v>
      </c>
    </row>
    <row r="8" spans="1:12" ht="12.75" x14ac:dyDescent="0.2">
      <c r="A8" s="21">
        <v>1</v>
      </c>
      <c r="B8" t="s">
        <v>161</v>
      </c>
      <c r="C8" s="30">
        <v>809.29</v>
      </c>
      <c r="D8" s="30">
        <v>942.55</v>
      </c>
      <c r="E8" s="30">
        <v>995.56</v>
      </c>
      <c r="F8" s="31">
        <v>1044.8399999999999</v>
      </c>
      <c r="G8" s="31">
        <v>1376.85</v>
      </c>
      <c r="H8" s="31">
        <v>1633.97</v>
      </c>
      <c r="I8" s="31">
        <v>1419.98</v>
      </c>
      <c r="J8" s="31">
        <v>1421.02</v>
      </c>
      <c r="K8" s="31">
        <v>1506.66</v>
      </c>
      <c r="L8" s="31">
        <v>1449.07</v>
      </c>
    </row>
    <row r="9" spans="1:12" ht="12.75" x14ac:dyDescent="0.2">
      <c r="A9" s="21">
        <v>2</v>
      </c>
      <c r="B9" t="s">
        <v>162</v>
      </c>
      <c r="C9" s="29">
        <v>10.54</v>
      </c>
      <c r="D9" s="29">
        <v>10.74</v>
      </c>
      <c r="E9" s="29">
        <v>10.72</v>
      </c>
      <c r="F9" s="29">
        <v>11.16</v>
      </c>
      <c r="G9" s="29">
        <v>12.66</v>
      </c>
      <c r="H9" s="29">
        <v>13.39</v>
      </c>
      <c r="I9" s="29">
        <v>14.63</v>
      </c>
      <c r="J9" s="29">
        <v>14.38</v>
      </c>
      <c r="K9" s="29">
        <v>15.25</v>
      </c>
      <c r="L9" s="29">
        <v>14.66</v>
      </c>
    </row>
    <row r="10" spans="1:12" ht="12.75" x14ac:dyDescent="0.2">
      <c r="A10" s="21">
        <v>3</v>
      </c>
      <c r="B10" t="s">
        <v>163</v>
      </c>
      <c r="C10" s="23">
        <v>5.33</v>
      </c>
      <c r="D10" s="23">
        <v>5.09</v>
      </c>
      <c r="E10" s="23">
        <v>5.64</v>
      </c>
      <c r="F10" s="23">
        <v>6.3</v>
      </c>
      <c r="G10" s="23">
        <v>6.43</v>
      </c>
      <c r="H10" s="23">
        <v>6.66</v>
      </c>
      <c r="I10" s="23">
        <v>6.74</v>
      </c>
      <c r="J10" s="23">
        <v>9.34</v>
      </c>
      <c r="K10" s="23">
        <v>9.91</v>
      </c>
      <c r="L10" s="23">
        <v>9.5299999999999994</v>
      </c>
    </row>
    <row r="11" spans="1:12" ht="12.75" x14ac:dyDescent="0.2">
      <c r="A11" s="21">
        <v>4</v>
      </c>
      <c r="B11" t="s">
        <v>164</v>
      </c>
      <c r="C11" s="30">
        <v>141.49</v>
      </c>
      <c r="D11" s="30">
        <v>168.59</v>
      </c>
      <c r="E11" s="30">
        <v>196.76</v>
      </c>
      <c r="F11" s="30">
        <v>156.32</v>
      </c>
      <c r="G11" s="30">
        <v>174.66</v>
      </c>
      <c r="H11" s="30">
        <v>206.8</v>
      </c>
      <c r="I11" s="30">
        <v>187.09</v>
      </c>
      <c r="J11" s="30">
        <v>135.71</v>
      </c>
      <c r="K11" s="30">
        <v>197.4</v>
      </c>
      <c r="L11" s="30">
        <v>286.39</v>
      </c>
    </row>
    <row r="12" spans="1:12" ht="12.75" x14ac:dyDescent="0.2">
      <c r="A12" s="21">
        <v>5</v>
      </c>
      <c r="B12" t="s">
        <v>165</v>
      </c>
      <c r="C12" s="30">
        <v>261.05</v>
      </c>
      <c r="D12" s="30">
        <v>271.27</v>
      </c>
      <c r="E12" s="30">
        <v>239.28</v>
      </c>
      <c r="F12" s="30">
        <v>184.62</v>
      </c>
      <c r="G12" s="30">
        <v>194.88</v>
      </c>
      <c r="H12" s="30">
        <v>222.55</v>
      </c>
      <c r="I12" s="30">
        <v>225.61</v>
      </c>
      <c r="J12" s="30">
        <v>221.37</v>
      </c>
      <c r="K12" s="30">
        <v>319.75</v>
      </c>
      <c r="L12" s="30">
        <v>330.22</v>
      </c>
    </row>
    <row r="13" spans="1:12" ht="12.75" x14ac:dyDescent="0.2">
      <c r="A13" s="21">
        <v>6</v>
      </c>
      <c r="B13" t="s">
        <v>166</v>
      </c>
      <c r="C13" s="30">
        <v>242.52</v>
      </c>
      <c r="D13" s="30">
        <v>309.01</v>
      </c>
      <c r="E13" s="30">
        <v>312.20999999999998</v>
      </c>
      <c r="F13" s="30">
        <v>221.52</v>
      </c>
      <c r="G13" s="30">
        <v>183.72</v>
      </c>
      <c r="H13" s="30">
        <v>206.12</v>
      </c>
      <c r="I13" s="30">
        <v>243.06</v>
      </c>
      <c r="J13" s="30">
        <v>288.49</v>
      </c>
      <c r="K13" s="30">
        <v>639.51</v>
      </c>
      <c r="L13" s="30">
        <v>559.51</v>
      </c>
    </row>
    <row r="14" spans="1:12" ht="12.75" x14ac:dyDescent="0.2">
      <c r="A14" s="19"/>
      <c r="B14" s="19" t="s">
        <v>168</v>
      </c>
      <c r="C14" s="47">
        <v>1015.38</v>
      </c>
      <c r="D14" s="47">
        <v>1167.78</v>
      </c>
      <c r="E14" s="47">
        <v>1227.01</v>
      </c>
      <c r="F14" s="47">
        <v>1230.33</v>
      </c>
      <c r="G14" s="47">
        <v>1578.56</v>
      </c>
      <c r="H14" s="47">
        <v>1867.09</v>
      </c>
      <c r="I14" s="47">
        <v>1644.15</v>
      </c>
      <c r="J14" s="47">
        <v>1615.68</v>
      </c>
      <c r="K14" s="47">
        <v>1731.77</v>
      </c>
      <c r="L14" s="47">
        <v>1733.74</v>
      </c>
    </row>
    <row r="15" spans="1:12" ht="12.75" x14ac:dyDescent="0.2"/>
    <row r="16" spans="1:12" ht="12.75" x14ac:dyDescent="0.2">
      <c r="A16" s="21">
        <v>7</v>
      </c>
      <c r="B16" t="s">
        <v>169</v>
      </c>
      <c r="C16" s="29">
        <v>16.02</v>
      </c>
      <c r="D16" s="29">
        <v>20.41</v>
      </c>
      <c r="E16" s="29">
        <v>18.579999999999998</v>
      </c>
      <c r="F16" s="29">
        <v>20.54</v>
      </c>
      <c r="G16" s="29">
        <v>35.08</v>
      </c>
      <c r="H16" s="29">
        <v>31.31</v>
      </c>
      <c r="I16" s="29">
        <v>28.86</v>
      </c>
      <c r="J16" s="29">
        <v>22.88</v>
      </c>
      <c r="K16" s="29">
        <v>30.26</v>
      </c>
      <c r="L16" s="29">
        <v>27.44</v>
      </c>
    </row>
    <row r="17" spans="1:12" ht="12.75" x14ac:dyDescent="0.2">
      <c r="A17" s="21">
        <v>8</v>
      </c>
      <c r="B17" t="s">
        <v>170</v>
      </c>
      <c r="D17" s="23">
        <v>0.56999999999999995</v>
      </c>
      <c r="E17" s="23">
        <v>7.96</v>
      </c>
      <c r="F17" s="23">
        <v>8.3000000000000007</v>
      </c>
      <c r="G17" s="23">
        <v>8.43</v>
      </c>
      <c r="I17" s="29">
        <v>13.88</v>
      </c>
      <c r="J17" s="29">
        <v>24.25</v>
      </c>
      <c r="K17" s="29">
        <v>31.17</v>
      </c>
      <c r="L17" s="29">
        <v>39.979999999999997</v>
      </c>
    </row>
    <row r="18" spans="1:12" ht="12.75" x14ac:dyDescent="0.2">
      <c r="A18" s="21">
        <v>9</v>
      </c>
      <c r="B18" t="s">
        <v>171</v>
      </c>
      <c r="C18" s="23">
        <v>0.47</v>
      </c>
      <c r="D18" s="23">
        <v>0.41</v>
      </c>
      <c r="E18" s="23">
        <v>0.96</v>
      </c>
      <c r="F18" s="23">
        <v>1.35</v>
      </c>
      <c r="G18" s="23">
        <v>1.0900000000000001</v>
      </c>
      <c r="H18" s="23">
        <v>1.06</v>
      </c>
      <c r="I18" s="23">
        <v>2.2799999999999998</v>
      </c>
      <c r="J18" s="23">
        <v>0.69</v>
      </c>
      <c r="K18" s="23">
        <v>1.46</v>
      </c>
      <c r="L18" s="23">
        <v>1.49</v>
      </c>
    </row>
    <row r="19" spans="1:12" ht="12.75" x14ac:dyDescent="0.2">
      <c r="A19" s="28">
        <v>10</v>
      </c>
      <c r="B19" t="s">
        <v>172</v>
      </c>
      <c r="C19" s="29">
        <v>18.3</v>
      </c>
      <c r="D19" s="29">
        <v>23.9</v>
      </c>
      <c r="E19" s="29">
        <v>16.940000000000001</v>
      </c>
      <c r="F19" s="29">
        <v>23.1</v>
      </c>
      <c r="G19" s="29">
        <v>31.49</v>
      </c>
      <c r="H19" s="29">
        <v>57.42</v>
      </c>
      <c r="I19" s="29">
        <v>65.430000000000007</v>
      </c>
      <c r="J19" s="29">
        <v>82.96</v>
      </c>
      <c r="K19" s="30">
        <v>105.67</v>
      </c>
      <c r="L19" s="30">
        <v>114.68</v>
      </c>
    </row>
    <row r="20" spans="1:12" ht="12.75" x14ac:dyDescent="0.2">
      <c r="A20" s="28">
        <v>11</v>
      </c>
      <c r="B20" t="s">
        <v>173</v>
      </c>
      <c r="C20" s="23">
        <v>4.13</v>
      </c>
      <c r="D20" s="23">
        <v>3.63</v>
      </c>
      <c r="E20" s="23">
        <v>1.45</v>
      </c>
      <c r="F20" s="23">
        <v>0.04</v>
      </c>
      <c r="G20" s="23">
        <v>0.1</v>
      </c>
      <c r="H20" s="23">
        <v>0.04</v>
      </c>
      <c r="I20" s="23">
        <v>0.04</v>
      </c>
      <c r="J20" s="23">
        <v>7.0000000000000007E-2</v>
      </c>
      <c r="K20" s="23">
        <v>0.05</v>
      </c>
      <c r="L20" s="23">
        <v>0.06</v>
      </c>
    </row>
    <row r="21" spans="1:12" ht="12.75" x14ac:dyDescent="0.2">
      <c r="A21" s="28">
        <v>12</v>
      </c>
      <c r="B21" t="s">
        <v>174</v>
      </c>
      <c r="C21" s="29">
        <v>37.270000000000003</v>
      </c>
      <c r="D21" s="29">
        <v>43.21</v>
      </c>
      <c r="E21" s="29">
        <v>41.91</v>
      </c>
      <c r="F21" s="29">
        <v>39.119999999999997</v>
      </c>
      <c r="G21" s="29">
        <v>44.38</v>
      </c>
      <c r="H21" s="29">
        <v>47.63</v>
      </c>
      <c r="I21" s="29">
        <v>48.38</v>
      </c>
      <c r="J21" s="29">
        <v>45.39</v>
      </c>
      <c r="K21" s="29">
        <v>47.81</v>
      </c>
      <c r="L21" s="29">
        <v>44.03</v>
      </c>
    </row>
    <row r="22" spans="1:12" ht="12.75" x14ac:dyDescent="0.2">
      <c r="A22" s="28">
        <v>13</v>
      </c>
      <c r="B22" t="s">
        <v>175</v>
      </c>
      <c r="C22" s="23">
        <v>1.8</v>
      </c>
      <c r="D22" s="23">
        <v>1.93</v>
      </c>
      <c r="E22" s="23">
        <v>1.65</v>
      </c>
      <c r="F22" s="23">
        <v>1.64</v>
      </c>
      <c r="G22" s="23">
        <v>1.54</v>
      </c>
      <c r="H22" s="23">
        <v>1.85</v>
      </c>
      <c r="I22" s="23">
        <v>1.94</v>
      </c>
      <c r="J22" s="23">
        <v>1.48</v>
      </c>
      <c r="K22" s="23">
        <v>1.92</v>
      </c>
      <c r="L22" s="23">
        <v>1.79</v>
      </c>
    </row>
    <row r="23" spans="1:12" ht="12.75" x14ac:dyDescent="0.2">
      <c r="A23" s="19"/>
      <c r="B23" s="19" t="s">
        <v>176</v>
      </c>
      <c r="C23" s="47">
        <v>1093.3699999999999</v>
      </c>
      <c r="D23" s="47">
        <v>1261.8399999999999</v>
      </c>
      <c r="E23" s="47">
        <v>1316.47</v>
      </c>
      <c r="F23" s="47">
        <v>1324.42</v>
      </c>
      <c r="G23" s="47">
        <v>1700.67</v>
      </c>
      <c r="H23" s="47">
        <v>2006.41</v>
      </c>
      <c r="I23" s="47">
        <v>1804.95</v>
      </c>
      <c r="J23" s="47">
        <v>1793.39</v>
      </c>
      <c r="K23" s="47">
        <v>1999.84</v>
      </c>
      <c r="L23" s="47">
        <v>2009.03</v>
      </c>
    </row>
    <row r="24" spans="1:12" ht="12.75" x14ac:dyDescent="0.2"/>
    <row r="25" spans="1:12" ht="12.75" x14ac:dyDescent="0.2">
      <c r="B25" s="19" t="s">
        <v>177</v>
      </c>
    </row>
    <row r="26" spans="1:12" ht="12.75" x14ac:dyDescent="0.2">
      <c r="A26" s="28">
        <v>14</v>
      </c>
      <c r="B26" t="s">
        <v>178</v>
      </c>
      <c r="C26" s="29">
        <v>16.29</v>
      </c>
      <c r="D26" s="29">
        <v>17.899999999999999</v>
      </c>
      <c r="E26" s="29">
        <v>20.18</v>
      </c>
      <c r="F26" s="29">
        <v>18.84</v>
      </c>
      <c r="G26" s="29">
        <v>17.829999999999998</v>
      </c>
      <c r="H26" s="29">
        <v>18.93</v>
      </c>
      <c r="I26" s="29">
        <v>23.08</v>
      </c>
      <c r="J26" s="29">
        <v>24.97</v>
      </c>
      <c r="K26" s="29">
        <v>28.47</v>
      </c>
      <c r="L26" s="29">
        <v>23.63</v>
      </c>
    </row>
    <row r="27" spans="1:12" ht="12.75" x14ac:dyDescent="0.2">
      <c r="A27" s="28">
        <v>15</v>
      </c>
      <c r="B27" t="s">
        <v>179</v>
      </c>
      <c r="C27" s="30">
        <v>125.44</v>
      </c>
      <c r="D27" s="30">
        <v>136.74</v>
      </c>
      <c r="E27" s="30">
        <v>130.29</v>
      </c>
      <c r="F27" s="30">
        <v>122.85</v>
      </c>
      <c r="G27" s="30">
        <v>130.22999999999999</v>
      </c>
      <c r="H27" s="30">
        <v>140.41999999999999</v>
      </c>
      <c r="I27" s="30">
        <v>151.54</v>
      </c>
      <c r="J27" s="30">
        <v>167.52</v>
      </c>
      <c r="K27" s="30">
        <v>178.9</v>
      </c>
      <c r="L27" s="30">
        <v>170.4</v>
      </c>
    </row>
    <row r="28" spans="1:12" ht="18" x14ac:dyDescent="0.25">
      <c r="A28" s="28">
        <v>16</v>
      </c>
      <c r="B28" t="s">
        <v>221</v>
      </c>
      <c r="C28" s="30">
        <v>149.1</v>
      </c>
      <c r="D28" s="30">
        <v>157.82</v>
      </c>
      <c r="E28" s="30">
        <v>221.84</v>
      </c>
      <c r="F28" s="30">
        <v>234.44</v>
      </c>
      <c r="G28" s="30">
        <v>264.38</v>
      </c>
      <c r="H28" s="30">
        <v>264.25</v>
      </c>
      <c r="I28" s="30">
        <v>160.46</v>
      </c>
      <c r="J28" s="30">
        <v>169.41</v>
      </c>
      <c r="K28" s="30">
        <v>169.78</v>
      </c>
      <c r="L28" s="30">
        <v>163.29</v>
      </c>
    </row>
    <row r="29" spans="1:12" ht="12.75" x14ac:dyDescent="0.2">
      <c r="A29" s="28">
        <v>17</v>
      </c>
      <c r="B29" t="s">
        <v>180</v>
      </c>
      <c r="C29" s="30">
        <v>802.54</v>
      </c>
      <c r="D29" s="30">
        <v>949.38</v>
      </c>
      <c r="E29" s="30">
        <v>944.16</v>
      </c>
      <c r="F29" s="30">
        <v>948.3</v>
      </c>
      <c r="G29" s="31">
        <v>1288.23</v>
      </c>
      <c r="H29" s="31">
        <v>1582.81</v>
      </c>
      <c r="I29" s="31">
        <v>1469.87</v>
      </c>
      <c r="J29" s="31">
        <v>1431.48</v>
      </c>
      <c r="K29" s="31">
        <v>1622.69</v>
      </c>
      <c r="L29" s="31">
        <v>1651.71</v>
      </c>
    </row>
    <row r="30" spans="1:12" ht="12.75" x14ac:dyDescent="0.2">
      <c r="A30" s="19"/>
      <c r="B30" s="19" t="s">
        <v>181</v>
      </c>
      <c r="C30" s="47">
        <v>1093.3699999999999</v>
      </c>
      <c r="D30" s="47">
        <v>1261.8399999999999</v>
      </c>
      <c r="E30" s="47">
        <v>1316.47</v>
      </c>
      <c r="F30" s="47">
        <v>1324.42</v>
      </c>
      <c r="G30" s="47">
        <v>1700.67</v>
      </c>
      <c r="H30" s="47">
        <v>2006.41</v>
      </c>
      <c r="I30" s="47">
        <v>1804.95</v>
      </c>
      <c r="J30" s="47">
        <v>1793.39</v>
      </c>
      <c r="K30" s="19"/>
      <c r="L30" s="19"/>
    </row>
    <row r="31" spans="1:12" ht="12.75" x14ac:dyDescent="0.2"/>
    <row r="32" spans="1:12" ht="12.75" x14ac:dyDescent="0.2">
      <c r="A32" s="28">
        <v>18</v>
      </c>
      <c r="B32" t="s">
        <v>182</v>
      </c>
      <c r="C32" s="24">
        <v>4292</v>
      </c>
      <c r="D32" s="24">
        <v>4697</v>
      </c>
      <c r="E32" s="24">
        <v>4808</v>
      </c>
      <c r="F32" s="24">
        <v>5138</v>
      </c>
      <c r="G32" s="24">
        <v>5041</v>
      </c>
      <c r="H32" s="24">
        <v>5053</v>
      </c>
      <c r="I32" s="24">
        <v>4891</v>
      </c>
      <c r="J32" s="24">
        <v>4834</v>
      </c>
      <c r="K32" s="24">
        <v>4469</v>
      </c>
      <c r="L32" s="24">
        <v>4637</v>
      </c>
    </row>
    <row r="33" spans="1:12" ht="12.75" x14ac:dyDescent="0.2">
      <c r="A33" s="28">
        <v>19</v>
      </c>
      <c r="B33" t="s">
        <v>183</v>
      </c>
      <c r="C33" s="22">
        <v>541</v>
      </c>
      <c r="D33" s="22">
        <v>553</v>
      </c>
      <c r="E33" s="22">
        <v>605</v>
      </c>
      <c r="F33" s="22">
        <v>623</v>
      </c>
      <c r="G33" s="22">
        <v>621</v>
      </c>
      <c r="H33" s="22">
        <v>649</v>
      </c>
      <c r="I33" s="22">
        <v>598</v>
      </c>
      <c r="J33" s="22">
        <v>591</v>
      </c>
      <c r="K33" s="22">
        <v>571</v>
      </c>
      <c r="L33" s="22">
        <v>604</v>
      </c>
    </row>
    <row r="34" spans="1:12" ht="12.75" x14ac:dyDescent="0.2">
      <c r="A34" s="28">
        <v>20</v>
      </c>
      <c r="B34" t="s">
        <v>184</v>
      </c>
      <c r="C34" s="28">
        <v>65</v>
      </c>
      <c r="D34" s="28">
        <v>52</v>
      </c>
      <c r="E34" s="28">
        <v>55</v>
      </c>
      <c r="F34" s="28">
        <v>52</v>
      </c>
      <c r="G34" s="28">
        <v>54</v>
      </c>
      <c r="H34" s="28">
        <v>59</v>
      </c>
      <c r="I34" s="28">
        <v>55</v>
      </c>
      <c r="J34" s="28">
        <v>55</v>
      </c>
      <c r="K34" s="28">
        <v>53</v>
      </c>
      <c r="L34" s="28">
        <v>54</v>
      </c>
    </row>
    <row r="35" spans="1:12" ht="12.75" x14ac:dyDescent="0.2">
      <c r="A35" s="38">
        <v>21</v>
      </c>
      <c r="B35" s="19" t="s">
        <v>71</v>
      </c>
      <c r="C35" s="46">
        <v>6654</v>
      </c>
      <c r="D35" s="46">
        <v>7030</v>
      </c>
      <c r="E35" s="46">
        <v>7382</v>
      </c>
      <c r="F35" s="46">
        <v>7760</v>
      </c>
      <c r="G35" s="46">
        <v>7652</v>
      </c>
      <c r="H35" s="46">
        <v>7829</v>
      </c>
      <c r="I35" s="46">
        <v>7456</v>
      </c>
      <c r="J35" s="46">
        <v>7337</v>
      </c>
      <c r="K35" s="46">
        <v>6920</v>
      </c>
      <c r="L35" s="46">
        <v>7195</v>
      </c>
    </row>
    <row r="36" spans="1:12" ht="12.75" x14ac:dyDescent="0.2">
      <c r="A36" s="28">
        <v>22</v>
      </c>
      <c r="B36" t="s">
        <v>185</v>
      </c>
      <c r="C36" s="22">
        <v>821</v>
      </c>
      <c r="D36" s="22">
        <v>870</v>
      </c>
      <c r="E36" s="22">
        <v>884</v>
      </c>
      <c r="F36" s="22">
        <v>925</v>
      </c>
      <c r="G36" s="22">
        <v>925</v>
      </c>
      <c r="H36" s="22">
        <v>948</v>
      </c>
      <c r="I36" s="22">
        <v>907</v>
      </c>
      <c r="J36" s="22">
        <v>930</v>
      </c>
      <c r="K36" s="22">
        <v>930</v>
      </c>
      <c r="L36" s="22">
        <v>930</v>
      </c>
    </row>
    <row r="37" spans="1:12" ht="12.75" x14ac:dyDescent="0.2"/>
    <row r="38" spans="1:12" ht="18" x14ac:dyDescent="0.25">
      <c r="B38" t="s">
        <v>223</v>
      </c>
    </row>
    <row r="39" spans="1:12" ht="12.75" x14ac:dyDescent="0.2">
      <c r="B39" t="s">
        <v>188</v>
      </c>
    </row>
    <row r="40" spans="1:12" ht="12.75" x14ac:dyDescent="0.2"/>
    <row r="41" spans="1:12" ht="12.75" x14ac:dyDescent="0.2">
      <c r="B41" s="20" t="s">
        <v>102</v>
      </c>
      <c r="C41" s="54" t="str">
        <f>HYPERLINK("mailto:econ@beeflambnz.com","econ@beeflambnz.com")</f>
        <v>econ@beeflambnz.com</v>
      </c>
      <c r="D41" s="53"/>
      <c r="E41" s="53"/>
      <c r="F41" s="18" t="s">
        <v>54</v>
      </c>
      <c r="L41" s="20" t="s">
        <v>103</v>
      </c>
    </row>
  </sheetData>
  <mergeCells count="1">
    <mergeCell ref="C41:E41"/>
  </mergeCells>
  <hyperlinks>
    <hyperlink ref="L2" location="Notes!A1" display="Notes tab" xr:uid="{00000000-0004-0000-0600-000000000000}"/>
    <hyperlink ref="F41" location="Notes!A1" display="Notes tab" xr:uid="{00000000-0004-0000-06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2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189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160</v>
      </c>
    </row>
    <row r="8" spans="1:12" ht="12.75" x14ac:dyDescent="0.2">
      <c r="A8" s="21">
        <v>1</v>
      </c>
      <c r="B8" t="s">
        <v>161</v>
      </c>
      <c r="C8" s="31">
        <v>6559.12</v>
      </c>
      <c r="D8" s="31">
        <v>7616.21</v>
      </c>
      <c r="E8" s="31">
        <v>8313.6</v>
      </c>
      <c r="F8" s="31">
        <v>8765.4</v>
      </c>
      <c r="G8" s="48">
        <v>11389.92</v>
      </c>
      <c r="H8" s="48">
        <v>13494.07</v>
      </c>
      <c r="I8" s="48">
        <v>11672.95</v>
      </c>
      <c r="J8" s="48">
        <v>11210.82</v>
      </c>
      <c r="K8" s="48">
        <v>11210.82</v>
      </c>
      <c r="L8" s="48">
        <v>11210.82</v>
      </c>
    </row>
    <row r="9" spans="1:12" ht="12.75" x14ac:dyDescent="0.2">
      <c r="A9" s="21">
        <v>2</v>
      </c>
      <c r="B9" t="s">
        <v>162</v>
      </c>
      <c r="C9" s="29">
        <v>85.46</v>
      </c>
      <c r="D9" s="29">
        <v>86.77</v>
      </c>
      <c r="E9" s="29">
        <v>89.49</v>
      </c>
      <c r="F9" s="29">
        <v>93.59</v>
      </c>
      <c r="G9" s="30">
        <v>104.76</v>
      </c>
      <c r="H9" s="30">
        <v>110.55</v>
      </c>
      <c r="I9" s="30">
        <v>120.23</v>
      </c>
      <c r="J9" s="30">
        <v>113.45</v>
      </c>
      <c r="K9" s="30">
        <v>113.45</v>
      </c>
      <c r="L9" s="30">
        <v>113.45</v>
      </c>
    </row>
    <row r="10" spans="1:12" ht="12.75" x14ac:dyDescent="0.2">
      <c r="A10" s="21">
        <v>3</v>
      </c>
      <c r="B10" t="s">
        <v>163</v>
      </c>
      <c r="C10" s="29">
        <v>43.19</v>
      </c>
      <c r="D10" s="29">
        <v>41.15</v>
      </c>
      <c r="E10" s="29">
        <v>47.07</v>
      </c>
      <c r="F10" s="29">
        <v>52.83</v>
      </c>
      <c r="G10" s="29">
        <v>53.23</v>
      </c>
      <c r="H10" s="29">
        <v>55</v>
      </c>
      <c r="I10" s="29">
        <v>55.43</v>
      </c>
      <c r="J10" s="29">
        <v>73.709999999999994</v>
      </c>
      <c r="K10" s="29">
        <v>73.709999999999994</v>
      </c>
      <c r="L10" s="29">
        <v>73.709999999999994</v>
      </c>
    </row>
    <row r="11" spans="1:12" ht="12.75" x14ac:dyDescent="0.2">
      <c r="A11" s="21">
        <v>4</v>
      </c>
      <c r="B11" t="s">
        <v>164</v>
      </c>
      <c r="C11" s="30">
        <v>677.28</v>
      </c>
      <c r="D11" s="30">
        <v>828.78</v>
      </c>
      <c r="E11" s="30">
        <v>976.24</v>
      </c>
      <c r="F11" s="30">
        <v>789.9</v>
      </c>
      <c r="G11" s="30">
        <v>866.5</v>
      </c>
      <c r="H11" s="31">
        <v>1003.9</v>
      </c>
      <c r="I11" s="30">
        <v>919.99</v>
      </c>
      <c r="J11" s="30">
        <v>641.78</v>
      </c>
      <c r="K11" s="30">
        <v>868.35</v>
      </c>
      <c r="L11" s="31">
        <v>1294.5999999999999</v>
      </c>
    </row>
    <row r="12" spans="1:12" ht="12.75" x14ac:dyDescent="0.2">
      <c r="A12" s="21">
        <v>5</v>
      </c>
      <c r="B12" t="s">
        <v>165</v>
      </c>
      <c r="C12" s="30">
        <v>829.27</v>
      </c>
      <c r="D12" s="30">
        <v>829.4</v>
      </c>
      <c r="E12" s="30">
        <v>784.43</v>
      </c>
      <c r="F12" s="30">
        <v>597.36</v>
      </c>
      <c r="G12" s="30">
        <v>625.09</v>
      </c>
      <c r="H12" s="30">
        <v>732.9</v>
      </c>
      <c r="I12" s="30">
        <v>720.36</v>
      </c>
      <c r="J12" s="30">
        <v>676</v>
      </c>
      <c r="K12" s="30">
        <v>955.83</v>
      </c>
      <c r="L12" s="31">
        <v>1043.22</v>
      </c>
    </row>
    <row r="13" spans="1:12" ht="12.75" x14ac:dyDescent="0.2">
      <c r="A13" s="21">
        <v>6</v>
      </c>
      <c r="B13" t="s">
        <v>166</v>
      </c>
      <c r="C13" s="29">
        <v>34.270000000000003</v>
      </c>
      <c r="D13" s="29">
        <v>33.03</v>
      </c>
      <c r="E13" s="29">
        <v>34.61</v>
      </c>
      <c r="F13" s="29">
        <v>22.27</v>
      </c>
      <c r="G13" s="29">
        <v>19.07</v>
      </c>
      <c r="H13" s="29">
        <v>22.83</v>
      </c>
      <c r="I13" s="29">
        <v>26.8</v>
      </c>
      <c r="J13" s="29">
        <v>30.71</v>
      </c>
      <c r="K13" s="29">
        <v>33.69</v>
      </c>
      <c r="L13" s="29">
        <v>31.89</v>
      </c>
    </row>
    <row r="14" spans="1:12" ht="12.75" x14ac:dyDescent="0.2">
      <c r="A14" s="21">
        <v>7</v>
      </c>
      <c r="B14" t="s">
        <v>167</v>
      </c>
      <c r="C14" s="23">
        <v>0.83</v>
      </c>
      <c r="D14" s="23">
        <v>0.89</v>
      </c>
      <c r="E14" s="23">
        <v>0.94</v>
      </c>
      <c r="F14" s="23">
        <v>0.13</v>
      </c>
    </row>
    <row r="15" spans="1:12" ht="12.75" x14ac:dyDescent="0.2">
      <c r="A15" s="19"/>
      <c r="B15" s="19" t="s">
        <v>168</v>
      </c>
      <c r="C15" s="47">
        <v>8229.41</v>
      </c>
      <c r="D15" s="47">
        <v>9436.24</v>
      </c>
      <c r="E15" s="49">
        <v>10246.4</v>
      </c>
      <c r="F15" s="49">
        <v>10321.49</v>
      </c>
      <c r="G15" s="49">
        <v>13058.57</v>
      </c>
      <c r="H15" s="49">
        <v>15419.25</v>
      </c>
      <c r="I15" s="49">
        <v>13515.77</v>
      </c>
      <c r="J15" s="49">
        <v>12746.47</v>
      </c>
      <c r="K15" s="49">
        <v>12885.84</v>
      </c>
      <c r="L15" s="49">
        <v>13413.19</v>
      </c>
    </row>
    <row r="16" spans="1:12" ht="12.75" x14ac:dyDescent="0.2"/>
    <row r="17" spans="1:12" ht="12.75" x14ac:dyDescent="0.2">
      <c r="A17" s="21">
        <v>8</v>
      </c>
      <c r="B17" t="s">
        <v>169</v>
      </c>
      <c r="C17" s="30">
        <v>129.87</v>
      </c>
      <c r="D17" s="30">
        <v>164.95</v>
      </c>
      <c r="E17" s="30">
        <v>155.19</v>
      </c>
      <c r="F17" s="30">
        <v>172.31</v>
      </c>
      <c r="G17" s="30">
        <v>290.22000000000003</v>
      </c>
      <c r="H17" s="30">
        <v>258.61</v>
      </c>
      <c r="I17" s="30">
        <v>237.21</v>
      </c>
      <c r="J17" s="30">
        <v>180.48</v>
      </c>
      <c r="K17" s="30">
        <v>225.14</v>
      </c>
      <c r="L17" s="30">
        <v>212.32</v>
      </c>
    </row>
    <row r="18" spans="1:12" ht="12.75" x14ac:dyDescent="0.2">
      <c r="A18" s="21">
        <v>9</v>
      </c>
      <c r="B18" t="s">
        <v>170</v>
      </c>
      <c r="D18" s="23">
        <v>4.57</v>
      </c>
      <c r="E18" s="29">
        <v>66.430000000000007</v>
      </c>
      <c r="F18" s="29">
        <v>69.67</v>
      </c>
      <c r="G18" s="29">
        <v>69.7</v>
      </c>
      <c r="I18" s="30">
        <v>114.08</v>
      </c>
      <c r="J18" s="30">
        <v>191.3</v>
      </c>
      <c r="K18" s="30">
        <v>231.96</v>
      </c>
      <c r="L18" s="30">
        <v>309.27999999999997</v>
      </c>
    </row>
    <row r="19" spans="1:12" ht="12.75" x14ac:dyDescent="0.2">
      <c r="A19" s="28">
        <v>10</v>
      </c>
      <c r="B19" t="s">
        <v>171</v>
      </c>
      <c r="C19" s="23">
        <v>3.83</v>
      </c>
      <c r="D19" s="23">
        <v>3.33</v>
      </c>
      <c r="E19" s="23">
        <v>8.0399999999999991</v>
      </c>
      <c r="F19" s="29">
        <v>11.33</v>
      </c>
      <c r="G19" s="23">
        <v>9.02</v>
      </c>
      <c r="H19" s="23">
        <v>8.74</v>
      </c>
      <c r="I19" s="29">
        <v>18.78</v>
      </c>
      <c r="J19" s="23">
        <v>5.41</v>
      </c>
      <c r="K19" s="29">
        <v>10.88</v>
      </c>
      <c r="L19" s="29">
        <v>11.54</v>
      </c>
    </row>
    <row r="20" spans="1:12" ht="12.75" x14ac:dyDescent="0.2">
      <c r="A20" s="28">
        <v>11</v>
      </c>
      <c r="B20" t="s">
        <v>172</v>
      </c>
      <c r="C20" s="30">
        <v>148.30000000000001</v>
      </c>
      <c r="D20" s="30">
        <v>193.09</v>
      </c>
      <c r="E20" s="30">
        <v>141.46</v>
      </c>
      <c r="F20" s="30">
        <v>193.76</v>
      </c>
      <c r="G20" s="30">
        <v>260.49</v>
      </c>
      <c r="H20" s="30">
        <v>474.22</v>
      </c>
      <c r="I20" s="30">
        <v>537.85</v>
      </c>
      <c r="J20" s="30">
        <v>654.48</v>
      </c>
      <c r="K20" s="30">
        <v>786.27</v>
      </c>
      <c r="L20" s="30">
        <v>887.23</v>
      </c>
    </row>
    <row r="21" spans="1:12" ht="12.75" x14ac:dyDescent="0.2">
      <c r="A21" s="28">
        <v>12</v>
      </c>
      <c r="B21" t="s">
        <v>173</v>
      </c>
      <c r="C21" s="29">
        <v>33.479999999999997</v>
      </c>
      <c r="D21" s="29">
        <v>29.34</v>
      </c>
      <c r="E21" s="29">
        <v>12.11</v>
      </c>
      <c r="F21" s="23">
        <v>0.31</v>
      </c>
      <c r="G21" s="23">
        <v>0.82</v>
      </c>
      <c r="H21" s="23">
        <v>0.33</v>
      </c>
      <c r="I21" s="23">
        <v>0.33</v>
      </c>
      <c r="J21" s="23">
        <v>0.56000000000000005</v>
      </c>
      <c r="K21" s="23">
        <v>0.41</v>
      </c>
      <c r="L21" s="23">
        <v>0.43</v>
      </c>
    </row>
    <row r="22" spans="1:12" ht="12.75" x14ac:dyDescent="0.2">
      <c r="A22" s="28">
        <v>13</v>
      </c>
      <c r="B22" t="s">
        <v>174</v>
      </c>
      <c r="C22" s="30">
        <v>302.04000000000002</v>
      </c>
      <c r="D22" s="30">
        <v>349.12</v>
      </c>
      <c r="E22" s="30">
        <v>349.96</v>
      </c>
      <c r="F22" s="30">
        <v>328.21</v>
      </c>
      <c r="G22" s="30">
        <v>367.13</v>
      </c>
      <c r="H22" s="30">
        <v>393.34</v>
      </c>
      <c r="I22" s="30">
        <v>397.7</v>
      </c>
      <c r="J22" s="30">
        <v>358.1</v>
      </c>
      <c r="K22" s="30">
        <v>355.75</v>
      </c>
      <c r="L22" s="30">
        <v>340.68</v>
      </c>
    </row>
    <row r="23" spans="1:12" ht="12.75" x14ac:dyDescent="0.2">
      <c r="A23" s="28">
        <v>14</v>
      </c>
      <c r="B23" t="s">
        <v>175</v>
      </c>
      <c r="C23" s="29">
        <v>14.57</v>
      </c>
      <c r="D23" s="29">
        <v>15.59</v>
      </c>
      <c r="E23" s="29">
        <v>13.8</v>
      </c>
      <c r="F23" s="29">
        <v>13.77</v>
      </c>
      <c r="G23" s="29">
        <v>12.71</v>
      </c>
      <c r="H23" s="29">
        <v>15.29</v>
      </c>
      <c r="I23" s="29">
        <v>15.92</v>
      </c>
      <c r="J23" s="29">
        <v>11.66</v>
      </c>
      <c r="K23" s="29">
        <v>14.26</v>
      </c>
      <c r="L23" s="29">
        <v>13.82</v>
      </c>
    </row>
    <row r="24" spans="1:12" ht="12.75" x14ac:dyDescent="0.2">
      <c r="A24" s="19"/>
      <c r="B24" s="19" t="s">
        <v>176</v>
      </c>
      <c r="C24" s="47">
        <v>8861.5</v>
      </c>
      <c r="D24" s="49">
        <v>10196.24</v>
      </c>
      <c r="E24" s="49">
        <v>10993.39</v>
      </c>
      <c r="F24" s="49">
        <v>11110.85</v>
      </c>
      <c r="G24" s="49">
        <v>14068.66</v>
      </c>
      <c r="H24" s="49">
        <v>16569.78</v>
      </c>
      <c r="I24" s="49">
        <v>14837.62</v>
      </c>
      <c r="J24" s="49">
        <v>14148.46</v>
      </c>
      <c r="K24" s="49">
        <v>14880.51</v>
      </c>
      <c r="L24" s="49">
        <v>15542.97</v>
      </c>
    </row>
    <row r="25" spans="1:12" ht="12.75" x14ac:dyDescent="0.2"/>
    <row r="26" spans="1:12" ht="12.75" x14ac:dyDescent="0.2">
      <c r="B26" s="19" t="s">
        <v>177</v>
      </c>
    </row>
    <row r="27" spans="1:12" ht="12.75" x14ac:dyDescent="0.2">
      <c r="A27" s="28">
        <v>15</v>
      </c>
      <c r="B27" t="s">
        <v>178</v>
      </c>
      <c r="C27" s="30">
        <v>132.06</v>
      </c>
      <c r="D27" s="30">
        <v>144.63</v>
      </c>
      <c r="E27" s="30">
        <v>168.52</v>
      </c>
      <c r="F27" s="30">
        <v>158.03</v>
      </c>
      <c r="G27" s="30">
        <v>147.47</v>
      </c>
      <c r="H27" s="30">
        <v>156.35</v>
      </c>
      <c r="I27" s="30">
        <v>189.74</v>
      </c>
      <c r="J27" s="30">
        <v>197.02</v>
      </c>
      <c r="K27" s="30">
        <v>211.83</v>
      </c>
      <c r="L27" s="30">
        <v>182.8</v>
      </c>
    </row>
    <row r="28" spans="1:12" ht="12.75" x14ac:dyDescent="0.2">
      <c r="A28" s="28">
        <v>16</v>
      </c>
      <c r="B28" t="s">
        <v>179</v>
      </c>
      <c r="C28" s="31">
        <v>1016.67</v>
      </c>
      <c r="D28" s="31">
        <v>1104.92</v>
      </c>
      <c r="E28" s="31">
        <v>1088.04</v>
      </c>
      <c r="F28" s="31">
        <v>1030.5899999999999</v>
      </c>
      <c r="G28" s="31">
        <v>1077.3</v>
      </c>
      <c r="H28" s="31">
        <v>1159.6400000000001</v>
      </c>
      <c r="I28" s="31">
        <v>1245.75</v>
      </c>
      <c r="J28" s="31">
        <v>1321.61</v>
      </c>
      <c r="K28" s="31">
        <v>1331.18</v>
      </c>
      <c r="L28" s="31">
        <v>1318.28</v>
      </c>
    </row>
    <row r="29" spans="1:12" ht="18" x14ac:dyDescent="0.25">
      <c r="A29" s="28">
        <v>17</v>
      </c>
      <c r="B29" t="s">
        <v>221</v>
      </c>
      <c r="C29" s="31">
        <v>1208.3900000000001</v>
      </c>
      <c r="D29" s="31">
        <v>1275.23</v>
      </c>
      <c r="E29" s="31">
        <v>1852.49</v>
      </c>
      <c r="F29" s="31">
        <v>1966.76</v>
      </c>
      <c r="G29" s="31">
        <v>2187.08</v>
      </c>
      <c r="H29" s="31">
        <v>2182.2600000000002</v>
      </c>
      <c r="I29" s="31">
        <v>1319.03</v>
      </c>
      <c r="J29" s="31">
        <v>1336.49</v>
      </c>
      <c r="K29" s="31">
        <v>1263.31</v>
      </c>
      <c r="L29" s="31">
        <v>1263.31</v>
      </c>
    </row>
    <row r="30" spans="1:12" ht="12.75" x14ac:dyDescent="0.2">
      <c r="A30" s="28">
        <v>18</v>
      </c>
      <c r="B30" t="s">
        <v>180</v>
      </c>
      <c r="C30" s="31">
        <v>6504.39</v>
      </c>
      <c r="D30" s="31">
        <v>7671.46</v>
      </c>
      <c r="E30" s="31">
        <v>7884.34</v>
      </c>
      <c r="F30" s="31">
        <v>7955.47</v>
      </c>
      <c r="G30" s="48">
        <v>10656.81</v>
      </c>
      <c r="H30" s="48">
        <v>13071.54</v>
      </c>
      <c r="I30" s="48">
        <v>12083.1</v>
      </c>
      <c r="J30" s="48">
        <v>11293.34</v>
      </c>
      <c r="K30" s="48">
        <v>12074.18</v>
      </c>
      <c r="L30" s="48">
        <v>12778.58</v>
      </c>
    </row>
    <row r="31" spans="1:12" ht="12.75" x14ac:dyDescent="0.2">
      <c r="A31" s="19"/>
      <c r="B31" s="19" t="s">
        <v>181</v>
      </c>
      <c r="C31" s="47">
        <v>8861.5</v>
      </c>
      <c r="D31" s="49">
        <v>10196.24</v>
      </c>
      <c r="E31" s="49">
        <v>10993.39</v>
      </c>
      <c r="F31" s="49">
        <v>11110.85</v>
      </c>
      <c r="G31" s="49">
        <v>14068.66</v>
      </c>
      <c r="H31" s="49">
        <v>16569.78</v>
      </c>
      <c r="I31" s="49">
        <v>14837.62</v>
      </c>
      <c r="J31" s="49">
        <v>14148.46</v>
      </c>
      <c r="K31" s="19"/>
      <c r="L31" s="19"/>
    </row>
    <row r="32" spans="1:12" ht="12.75" x14ac:dyDescent="0.2"/>
    <row r="33" spans="1:12" ht="12.75" x14ac:dyDescent="0.2">
      <c r="A33" s="28">
        <v>19</v>
      </c>
      <c r="B33" t="s">
        <v>182</v>
      </c>
      <c r="C33" s="24">
        <v>4292</v>
      </c>
      <c r="D33" s="24">
        <v>4697</v>
      </c>
      <c r="E33" s="24">
        <v>4808</v>
      </c>
      <c r="F33" s="24">
        <v>5138</v>
      </c>
      <c r="G33" s="24">
        <v>5041</v>
      </c>
      <c r="H33" s="24">
        <v>5053</v>
      </c>
      <c r="I33" s="24">
        <v>4891</v>
      </c>
      <c r="J33" s="24">
        <v>4834</v>
      </c>
      <c r="K33" s="24">
        <v>4469</v>
      </c>
      <c r="L33" s="24">
        <v>4637</v>
      </c>
    </row>
    <row r="34" spans="1:12" ht="12.75" x14ac:dyDescent="0.2">
      <c r="A34" s="28">
        <v>20</v>
      </c>
      <c r="B34" t="s">
        <v>183</v>
      </c>
      <c r="C34" s="22">
        <v>541</v>
      </c>
      <c r="D34" s="22">
        <v>553</v>
      </c>
      <c r="E34" s="22">
        <v>605</v>
      </c>
      <c r="F34" s="22">
        <v>623</v>
      </c>
      <c r="G34" s="22">
        <v>621</v>
      </c>
      <c r="H34" s="22">
        <v>649</v>
      </c>
      <c r="I34" s="22">
        <v>598</v>
      </c>
      <c r="J34" s="22">
        <v>591</v>
      </c>
      <c r="K34" s="22">
        <v>571</v>
      </c>
      <c r="L34" s="22">
        <v>604</v>
      </c>
    </row>
    <row r="35" spans="1:12" ht="12.75" x14ac:dyDescent="0.2">
      <c r="A35" s="28">
        <v>21</v>
      </c>
      <c r="B35" t="s">
        <v>184</v>
      </c>
      <c r="C35" s="28">
        <v>65</v>
      </c>
      <c r="D35" s="28">
        <v>52</v>
      </c>
      <c r="E35" s="28">
        <v>55</v>
      </c>
      <c r="F35" s="28">
        <v>52</v>
      </c>
      <c r="G35" s="28">
        <v>54</v>
      </c>
      <c r="H35" s="28">
        <v>59</v>
      </c>
      <c r="I35" s="28">
        <v>55</v>
      </c>
      <c r="J35" s="28">
        <v>55</v>
      </c>
      <c r="K35" s="28">
        <v>53</v>
      </c>
      <c r="L35" s="28">
        <v>54</v>
      </c>
    </row>
    <row r="36" spans="1:12" ht="12.75" x14ac:dyDescent="0.2">
      <c r="A36" s="38">
        <v>22</v>
      </c>
      <c r="B36" s="19" t="s">
        <v>71</v>
      </c>
      <c r="C36" s="46">
        <v>6654</v>
      </c>
      <c r="D36" s="46">
        <v>7030</v>
      </c>
      <c r="E36" s="46">
        <v>7382</v>
      </c>
      <c r="F36" s="46">
        <v>7760</v>
      </c>
      <c r="G36" s="46">
        <v>7652</v>
      </c>
      <c r="H36" s="46">
        <v>7829</v>
      </c>
      <c r="I36" s="46">
        <v>7456</v>
      </c>
      <c r="J36" s="46">
        <v>7337</v>
      </c>
      <c r="K36" s="46">
        <v>6920</v>
      </c>
      <c r="L36" s="46">
        <v>7195</v>
      </c>
    </row>
    <row r="37" spans="1:12" ht="12.75" x14ac:dyDescent="0.2">
      <c r="A37" s="28">
        <v>23</v>
      </c>
      <c r="B37" t="s">
        <v>185</v>
      </c>
      <c r="C37" s="22">
        <v>821</v>
      </c>
      <c r="D37" s="22">
        <v>870</v>
      </c>
      <c r="E37" s="22">
        <v>884</v>
      </c>
      <c r="F37" s="22">
        <v>925</v>
      </c>
      <c r="G37" s="22">
        <v>925</v>
      </c>
      <c r="H37" s="22">
        <v>948</v>
      </c>
      <c r="I37" s="22">
        <v>907</v>
      </c>
      <c r="J37" s="22">
        <v>930</v>
      </c>
      <c r="K37" s="22">
        <v>930</v>
      </c>
      <c r="L37" s="22">
        <v>930</v>
      </c>
    </row>
    <row r="38" spans="1:12" ht="12.75" x14ac:dyDescent="0.2"/>
    <row r="39" spans="1:12" ht="18" x14ac:dyDescent="0.25">
      <c r="B39" t="s">
        <v>222</v>
      </c>
    </row>
    <row r="40" spans="1:12" ht="12.75" x14ac:dyDescent="0.2">
      <c r="B40" t="s">
        <v>186</v>
      </c>
    </row>
    <row r="41" spans="1:12" ht="12.75" x14ac:dyDescent="0.2"/>
    <row r="42" spans="1:12" ht="12.75" x14ac:dyDescent="0.2">
      <c r="B42" s="20" t="s">
        <v>102</v>
      </c>
      <c r="C42" s="54" t="str">
        <f>HYPERLINK("mailto:econ@beeflambnz.com","econ@beeflambnz.com")</f>
        <v>econ@beeflambnz.com</v>
      </c>
      <c r="D42" s="53"/>
      <c r="E42" s="53"/>
      <c r="F42" s="18" t="s">
        <v>54</v>
      </c>
      <c r="L42" s="20" t="s">
        <v>103</v>
      </c>
    </row>
  </sheetData>
  <mergeCells count="1">
    <mergeCell ref="C42:E42"/>
  </mergeCells>
  <hyperlinks>
    <hyperlink ref="L2" location="Notes!A1" display="Notes tab" xr:uid="{00000000-0004-0000-0700-000000000000}"/>
    <hyperlink ref="F42" location="Notes!A1" display="Notes tab" xr:uid="{00000000-0004-0000-07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0"/>
  <sheetViews>
    <sheetView workbookViewId="0"/>
  </sheetViews>
  <sheetFormatPr defaultRowHeight="15" x14ac:dyDescent="0.2"/>
  <cols>
    <col min="1" max="1" width="9" customWidth="1"/>
    <col min="2" max="2" width="36" customWidth="1"/>
    <col min="3" max="12" width="10.42578125" customWidth="1"/>
  </cols>
  <sheetData>
    <row r="1" spans="1:12" ht="18" x14ac:dyDescent="0.25">
      <c r="A1" s="15" t="s">
        <v>51</v>
      </c>
      <c r="B1" s="1" t="s">
        <v>52</v>
      </c>
      <c r="L1" s="16">
        <v>46113</v>
      </c>
    </row>
    <row r="2" spans="1:12" x14ac:dyDescent="0.25">
      <c r="B2" s="17" t="s">
        <v>190</v>
      </c>
      <c r="L2" s="18" t="s">
        <v>54</v>
      </c>
    </row>
    <row r="3" spans="1:12" ht="12.75" x14ac:dyDescent="0.2">
      <c r="B3" s="19" t="s">
        <v>55</v>
      </c>
    </row>
    <row r="4" spans="1:12" ht="12.75" x14ac:dyDescent="0.2">
      <c r="K4" s="20" t="s">
        <v>56</v>
      </c>
      <c r="L4" s="20" t="s">
        <v>57</v>
      </c>
    </row>
    <row r="5" spans="1:12" ht="12.75" x14ac:dyDescent="0.2">
      <c r="C5" s="20" t="s">
        <v>58</v>
      </c>
      <c r="D5" s="20" t="s">
        <v>59</v>
      </c>
      <c r="E5" s="20" t="s">
        <v>60</v>
      </c>
      <c r="F5" s="20" t="s">
        <v>61</v>
      </c>
      <c r="G5" s="20" t="s">
        <v>62</v>
      </c>
      <c r="H5" s="20" t="s">
        <v>63</v>
      </c>
      <c r="I5" s="20" t="s">
        <v>64</v>
      </c>
      <c r="J5" s="20" t="s">
        <v>65</v>
      </c>
      <c r="K5" s="20" t="s">
        <v>66</v>
      </c>
      <c r="L5" s="20" t="s">
        <v>67</v>
      </c>
    </row>
    <row r="6" spans="1:12" ht="12.75" x14ac:dyDescent="0.2"/>
    <row r="7" spans="1:12" ht="12.75" x14ac:dyDescent="0.2">
      <c r="B7" s="19" t="s">
        <v>191</v>
      </c>
    </row>
    <row r="8" spans="1:12" ht="12.75" x14ac:dyDescent="0.2">
      <c r="A8" s="21">
        <v>1</v>
      </c>
      <c r="B8" t="s">
        <v>192</v>
      </c>
      <c r="C8" s="34">
        <v>125772</v>
      </c>
      <c r="D8" s="34">
        <v>236006</v>
      </c>
      <c r="E8" s="34">
        <v>234425</v>
      </c>
      <c r="F8" s="34">
        <v>210715</v>
      </c>
      <c r="G8" s="34">
        <v>137358</v>
      </c>
      <c r="H8" s="34">
        <v>164378</v>
      </c>
      <c r="I8" s="34">
        <v>126653</v>
      </c>
      <c r="J8" s="34">
        <v>-54265</v>
      </c>
      <c r="K8" s="34">
        <v>167887</v>
      </c>
      <c r="L8" s="34">
        <v>389101</v>
      </c>
    </row>
    <row r="9" spans="1:12" ht="12.75" x14ac:dyDescent="0.2">
      <c r="A9" s="21">
        <v>2</v>
      </c>
      <c r="B9" t="s">
        <v>193</v>
      </c>
      <c r="C9" s="33">
        <v>26599</v>
      </c>
      <c r="D9" s="33">
        <v>28452</v>
      </c>
      <c r="E9" s="33">
        <v>30206</v>
      </c>
      <c r="F9" s="33">
        <v>34086</v>
      </c>
      <c r="G9" s="33">
        <v>38343</v>
      </c>
      <c r="H9" s="33">
        <v>36307</v>
      </c>
      <c r="I9" s="33">
        <v>41117</v>
      </c>
      <c r="J9" s="33">
        <v>42462</v>
      </c>
      <c r="K9" s="33">
        <v>43400</v>
      </c>
      <c r="L9" s="33">
        <v>48055</v>
      </c>
    </row>
    <row r="10" spans="1:12" ht="12.75" x14ac:dyDescent="0.2">
      <c r="A10" s="21">
        <v>3</v>
      </c>
      <c r="B10" t="s">
        <v>194</v>
      </c>
      <c r="C10" s="34">
        <v>-27978</v>
      </c>
      <c r="D10" s="34">
        <v>-41067</v>
      </c>
      <c r="E10" s="34">
        <v>-30790</v>
      </c>
      <c r="F10" s="33">
        <v>25328</v>
      </c>
      <c r="G10" s="33">
        <v>15878</v>
      </c>
      <c r="H10" s="33">
        <v>18950</v>
      </c>
      <c r="I10" s="33">
        <v>66441</v>
      </c>
      <c r="J10" s="33">
        <v>72502</v>
      </c>
      <c r="K10" s="34">
        <v>-71244</v>
      </c>
      <c r="L10" s="34">
        <v>-15027</v>
      </c>
    </row>
    <row r="11" spans="1:12" ht="12.75" x14ac:dyDescent="0.2">
      <c r="A11" s="19"/>
      <c r="B11" s="19" t="s">
        <v>195</v>
      </c>
      <c r="C11" s="36">
        <v>124393</v>
      </c>
      <c r="D11" s="36">
        <v>223391</v>
      </c>
      <c r="E11" s="36">
        <v>233841</v>
      </c>
      <c r="F11" s="36">
        <v>270129</v>
      </c>
      <c r="G11" s="36">
        <v>191579</v>
      </c>
      <c r="H11" s="36">
        <v>219635</v>
      </c>
      <c r="I11" s="36">
        <v>234211</v>
      </c>
      <c r="J11" s="50">
        <v>60699</v>
      </c>
      <c r="K11" s="36">
        <v>140043</v>
      </c>
      <c r="L11" s="36">
        <v>422129</v>
      </c>
    </row>
    <row r="12" spans="1:12" ht="12.75" x14ac:dyDescent="0.2">
      <c r="A12" s="21">
        <v>4</v>
      </c>
      <c r="B12" t="s">
        <v>196</v>
      </c>
      <c r="C12" s="24">
        <v>5276</v>
      </c>
      <c r="D12" s="24">
        <v>9775</v>
      </c>
      <c r="E12" s="24">
        <v>2908</v>
      </c>
      <c r="F12" s="24">
        <v>4079</v>
      </c>
      <c r="G12" s="24">
        <v>2999</v>
      </c>
      <c r="H12" s="24">
        <v>2993</v>
      </c>
      <c r="I12" s="24">
        <v>7689</v>
      </c>
      <c r="J12" s="33">
        <v>51380</v>
      </c>
      <c r="K12" s="33">
        <v>20687</v>
      </c>
      <c r="L12" s="33">
        <v>26585</v>
      </c>
    </row>
    <row r="13" spans="1:12" ht="12.75" x14ac:dyDescent="0.2">
      <c r="A13" s="21">
        <v>5</v>
      </c>
      <c r="B13" t="s">
        <v>197</v>
      </c>
      <c r="C13" s="24">
        <v>8803</v>
      </c>
      <c r="D13" s="24">
        <v>8937</v>
      </c>
      <c r="E13" s="24">
        <v>4454</v>
      </c>
      <c r="F13" s="24">
        <v>6649</v>
      </c>
      <c r="G13" s="33">
        <v>51673</v>
      </c>
      <c r="H13" s="33">
        <v>34529</v>
      </c>
      <c r="I13" s="34">
        <v>174421</v>
      </c>
      <c r="J13" s="33">
        <v>13543</v>
      </c>
      <c r="K13" s="33">
        <v>74164</v>
      </c>
      <c r="L13" s="33">
        <v>87376</v>
      </c>
    </row>
    <row r="14" spans="1:12" ht="12.75" x14ac:dyDescent="0.2">
      <c r="A14" s="21">
        <v>6</v>
      </c>
      <c r="B14" t="s">
        <v>198</v>
      </c>
      <c r="C14" s="34">
        <v>116200</v>
      </c>
      <c r="D14" s="33">
        <v>32395</v>
      </c>
      <c r="E14" s="33">
        <v>44082</v>
      </c>
      <c r="F14" s="33">
        <v>35147</v>
      </c>
      <c r="G14" s="33">
        <v>85015</v>
      </c>
      <c r="H14" s="33">
        <v>20183</v>
      </c>
      <c r="I14" s="34">
        <v>168616</v>
      </c>
      <c r="J14" s="34">
        <v>102794</v>
      </c>
      <c r="K14" s="33">
        <v>97198</v>
      </c>
      <c r="L14" s="34">
        <v>122869</v>
      </c>
    </row>
    <row r="15" spans="1:12" ht="12.75" x14ac:dyDescent="0.2">
      <c r="A15" s="21">
        <v>7</v>
      </c>
      <c r="B15" t="s">
        <v>199</v>
      </c>
      <c r="D15" s="24">
        <v>4172</v>
      </c>
      <c r="F15" s="24">
        <v>1508</v>
      </c>
      <c r="G15" s="33">
        <v>63545</v>
      </c>
      <c r="H15" s="24">
        <v>8902</v>
      </c>
      <c r="I15" s="22">
        <v>399</v>
      </c>
      <c r="J15" s="33">
        <v>35816</v>
      </c>
      <c r="K15" s="33">
        <v>18108</v>
      </c>
      <c r="L15" s="33">
        <v>26962</v>
      </c>
    </row>
    <row r="16" spans="1:12" ht="12.75" x14ac:dyDescent="0.2">
      <c r="A16" s="21">
        <v>8</v>
      </c>
      <c r="B16" t="s">
        <v>200</v>
      </c>
      <c r="C16" s="34">
        <v>193799</v>
      </c>
      <c r="D16" s="33">
        <v>41548</v>
      </c>
      <c r="E16" s="33">
        <v>82395</v>
      </c>
      <c r="F16" s="33">
        <v>42227</v>
      </c>
      <c r="G16" s="33">
        <v>92867</v>
      </c>
      <c r="H16" s="34">
        <v>131619</v>
      </c>
      <c r="I16" s="34">
        <v>150727</v>
      </c>
      <c r="J16" s="34">
        <v>214580</v>
      </c>
      <c r="K16" s="34">
        <v>176649</v>
      </c>
      <c r="L16" s="34">
        <v>193929</v>
      </c>
    </row>
    <row r="17" spans="1:12" ht="12.75" x14ac:dyDescent="0.2">
      <c r="A17" s="19"/>
      <c r="B17" s="19" t="s">
        <v>201</v>
      </c>
      <c r="C17" s="36">
        <v>448471</v>
      </c>
      <c r="D17" s="36">
        <v>320218</v>
      </c>
      <c r="E17" s="36">
        <v>367680</v>
      </c>
      <c r="F17" s="36">
        <v>359739</v>
      </c>
      <c r="G17" s="36">
        <v>487678</v>
      </c>
      <c r="H17" s="36">
        <v>417861</v>
      </c>
      <c r="I17" s="36">
        <v>736063</v>
      </c>
      <c r="J17" s="36">
        <v>478812</v>
      </c>
      <c r="K17" s="36">
        <v>526849</v>
      </c>
      <c r="L17" s="36">
        <v>879850</v>
      </c>
    </row>
    <row r="18" spans="1:12" ht="12.75" x14ac:dyDescent="0.2"/>
    <row r="19" spans="1:12" ht="12.75" x14ac:dyDescent="0.2">
      <c r="B19" s="19" t="s">
        <v>202</v>
      </c>
    </row>
    <row r="20" spans="1:12" ht="12.75" x14ac:dyDescent="0.2">
      <c r="A20" s="21">
        <v>9</v>
      </c>
      <c r="B20" t="s">
        <v>203</v>
      </c>
      <c r="C20" s="33">
        <v>55871</v>
      </c>
      <c r="D20" s="33">
        <v>34217</v>
      </c>
      <c r="E20" s="33">
        <v>34940</v>
      </c>
      <c r="F20" s="33">
        <v>28119</v>
      </c>
      <c r="G20" s="33">
        <v>13041</v>
      </c>
      <c r="H20" s="34">
        <v>-11737</v>
      </c>
      <c r="I20" s="33">
        <v>12611</v>
      </c>
      <c r="J20" s="34">
        <v>127856</v>
      </c>
      <c r="K20" s="33">
        <v>42282</v>
      </c>
      <c r="L20" s="33">
        <v>61586</v>
      </c>
    </row>
    <row r="21" spans="1:12" ht="12.75" x14ac:dyDescent="0.2">
      <c r="A21" s="28">
        <v>10</v>
      </c>
      <c r="B21" t="s">
        <v>204</v>
      </c>
      <c r="C21" s="33">
        <v>27265</v>
      </c>
      <c r="D21" s="33">
        <v>37409</v>
      </c>
      <c r="E21" s="33">
        <v>33943</v>
      </c>
      <c r="F21" s="33">
        <v>42781</v>
      </c>
      <c r="G21" s="33">
        <v>33585</v>
      </c>
      <c r="H21" s="33">
        <v>46249</v>
      </c>
      <c r="I21" s="33">
        <v>45821</v>
      </c>
      <c r="J21" s="33">
        <v>22710</v>
      </c>
      <c r="K21" s="33">
        <v>10063</v>
      </c>
      <c r="L21" s="24">
        <v>9972</v>
      </c>
    </row>
    <row r="22" spans="1:12" ht="12.75" x14ac:dyDescent="0.2">
      <c r="A22" s="28">
        <v>11</v>
      </c>
      <c r="B22" t="s">
        <v>205</v>
      </c>
      <c r="C22" s="22">
        <v>286</v>
      </c>
      <c r="E22" s="24">
        <v>4211</v>
      </c>
      <c r="F22" s="24">
        <v>3559</v>
      </c>
      <c r="G22" s="33">
        <v>-2162</v>
      </c>
      <c r="H22" s="51">
        <v>-794</v>
      </c>
      <c r="I22" s="24">
        <v>8985</v>
      </c>
      <c r="J22" s="33">
        <v>-5158</v>
      </c>
      <c r="K22" s="24">
        <v>5087</v>
      </c>
      <c r="L22" s="22">
        <v>610</v>
      </c>
    </row>
    <row r="23" spans="1:12" ht="12.75" x14ac:dyDescent="0.2">
      <c r="A23" s="28">
        <v>12</v>
      </c>
      <c r="B23" t="s">
        <v>206</v>
      </c>
      <c r="C23" s="33">
        <v>-5172</v>
      </c>
      <c r="D23" s="24">
        <v>3972</v>
      </c>
      <c r="E23" s="33">
        <v>54753</v>
      </c>
      <c r="F23" s="24">
        <v>7227</v>
      </c>
      <c r="G23" s="33">
        <v>-3460</v>
      </c>
      <c r="I23" s="33">
        <v>39104</v>
      </c>
      <c r="J23" s="33">
        <v>61092</v>
      </c>
      <c r="K23" s="33">
        <v>37814</v>
      </c>
      <c r="L23" s="33">
        <v>71908</v>
      </c>
    </row>
    <row r="24" spans="1:12" ht="12.75" x14ac:dyDescent="0.2">
      <c r="A24" s="28">
        <v>13</v>
      </c>
      <c r="B24" t="s">
        <v>207</v>
      </c>
      <c r="C24" s="33">
        <v>16412</v>
      </c>
      <c r="D24" s="24">
        <v>4602</v>
      </c>
      <c r="E24" s="34">
        <v>-28428</v>
      </c>
      <c r="F24" s="33">
        <v>15652</v>
      </c>
      <c r="G24" s="33">
        <v>32564</v>
      </c>
      <c r="H24" s="34">
        <v>131970</v>
      </c>
      <c r="I24" s="33">
        <v>64841</v>
      </c>
      <c r="J24" s="33">
        <v>52183</v>
      </c>
      <c r="K24" s="34">
        <v>122570</v>
      </c>
      <c r="L24" s="33">
        <v>93889</v>
      </c>
    </row>
    <row r="25" spans="1:12" ht="12.75" x14ac:dyDescent="0.2">
      <c r="A25" s="28">
        <v>14</v>
      </c>
      <c r="B25" t="s">
        <v>208</v>
      </c>
      <c r="C25" s="33">
        <v>94882</v>
      </c>
      <c r="D25" s="33">
        <v>38986</v>
      </c>
      <c r="E25" s="34">
        <v>116315</v>
      </c>
      <c r="F25" s="33">
        <v>58703</v>
      </c>
      <c r="G25" s="33">
        <v>96709</v>
      </c>
      <c r="H25" s="34">
        <v>113591</v>
      </c>
      <c r="I25" s="34">
        <v>288792</v>
      </c>
      <c r="J25" s="33">
        <v>56216</v>
      </c>
      <c r="K25" s="33">
        <v>89198</v>
      </c>
      <c r="L25" s="34">
        <v>134869</v>
      </c>
    </row>
    <row r="26" spans="1:12" ht="12.75" x14ac:dyDescent="0.2">
      <c r="A26" s="28">
        <v>15</v>
      </c>
      <c r="B26" t="s">
        <v>209</v>
      </c>
      <c r="C26" s="33">
        <v>86272</v>
      </c>
      <c r="D26" s="34">
        <v>111100</v>
      </c>
      <c r="E26" s="33">
        <v>96723</v>
      </c>
      <c r="F26" s="33">
        <v>93756</v>
      </c>
      <c r="G26" s="34">
        <v>100344</v>
      </c>
      <c r="H26" s="34">
        <v>147135</v>
      </c>
      <c r="I26" s="34">
        <v>104742</v>
      </c>
      <c r="J26" s="34">
        <v>120111</v>
      </c>
      <c r="K26" s="34">
        <v>123996</v>
      </c>
      <c r="L26" s="34">
        <v>116283</v>
      </c>
    </row>
    <row r="27" spans="1:12" ht="12.75" x14ac:dyDescent="0.2">
      <c r="A27" s="28">
        <v>16</v>
      </c>
      <c r="B27" t="s">
        <v>210</v>
      </c>
      <c r="C27" s="33">
        <v>21044</v>
      </c>
      <c r="D27" s="33">
        <v>34671</v>
      </c>
      <c r="E27" s="33">
        <v>52888</v>
      </c>
      <c r="F27" s="33">
        <v>54008</v>
      </c>
      <c r="G27" s="33">
        <v>52700</v>
      </c>
      <c r="H27" s="33">
        <v>40033</v>
      </c>
      <c r="I27" s="33">
        <v>89156</v>
      </c>
      <c r="J27" s="33">
        <v>46699</v>
      </c>
      <c r="K27" s="34">
        <v>-16280</v>
      </c>
      <c r="L27" s="33">
        <v>50366</v>
      </c>
    </row>
    <row r="28" spans="1:12" ht="12.75" x14ac:dyDescent="0.2">
      <c r="A28" s="28">
        <v>17</v>
      </c>
      <c r="B28" t="s">
        <v>211</v>
      </c>
      <c r="C28" s="34">
        <v>160963</v>
      </c>
      <c r="D28" s="33">
        <v>29767</v>
      </c>
      <c r="E28" s="33">
        <v>33601</v>
      </c>
      <c r="F28" s="33">
        <v>50180</v>
      </c>
      <c r="G28" s="33">
        <v>87605</v>
      </c>
      <c r="H28" s="33">
        <v>26618</v>
      </c>
      <c r="I28" s="34">
        <v>119052</v>
      </c>
      <c r="J28" s="33">
        <v>73163</v>
      </c>
      <c r="K28" s="33">
        <v>72687</v>
      </c>
      <c r="L28" s="33">
        <v>90602</v>
      </c>
    </row>
    <row r="29" spans="1:12" ht="12.75" x14ac:dyDescent="0.2">
      <c r="A29" s="19"/>
      <c r="B29" s="19" t="s">
        <v>212</v>
      </c>
      <c r="C29" s="36">
        <v>457823</v>
      </c>
      <c r="D29" s="36">
        <v>294724</v>
      </c>
      <c r="E29" s="36">
        <v>398946</v>
      </c>
      <c r="F29" s="36">
        <v>353985</v>
      </c>
      <c r="G29" s="36">
        <v>410926</v>
      </c>
      <c r="H29" s="36">
        <v>493065</v>
      </c>
      <c r="I29" s="36">
        <v>773104</v>
      </c>
      <c r="J29" s="36">
        <v>554872</v>
      </c>
      <c r="K29" s="36">
        <v>516499</v>
      </c>
      <c r="L29" s="36">
        <v>653034</v>
      </c>
    </row>
    <row r="30" spans="1:12" ht="12.75" x14ac:dyDescent="0.2"/>
    <row r="31" spans="1:12" ht="12.75" x14ac:dyDescent="0.2">
      <c r="B31" s="19" t="s">
        <v>213</v>
      </c>
    </row>
    <row r="32" spans="1:12" ht="12.75" x14ac:dyDescent="0.2">
      <c r="B32" t="s">
        <v>214</v>
      </c>
      <c r="C32" s="33">
        <v>-9352</v>
      </c>
      <c r="D32" s="33">
        <v>25494</v>
      </c>
      <c r="E32" s="34">
        <v>-31266</v>
      </c>
      <c r="F32" s="24">
        <v>5754</v>
      </c>
      <c r="G32" s="33">
        <v>76752</v>
      </c>
      <c r="H32" s="34">
        <v>-75204</v>
      </c>
      <c r="I32" s="34">
        <v>-37041</v>
      </c>
      <c r="J32" s="34">
        <v>-76060</v>
      </c>
      <c r="K32" s="33">
        <v>10350</v>
      </c>
      <c r="L32" s="34">
        <v>226816</v>
      </c>
    </row>
    <row r="33" spans="1:12" ht="12.75" x14ac:dyDescent="0.2">
      <c r="B33" s="19" t="s">
        <v>215</v>
      </c>
    </row>
    <row r="34" spans="1:12" ht="12.75" x14ac:dyDescent="0.2">
      <c r="A34" s="28">
        <v>18</v>
      </c>
      <c r="B34" t="s">
        <v>169</v>
      </c>
      <c r="C34" s="33">
        <v>-8170</v>
      </c>
      <c r="D34" s="33">
        <v>39349</v>
      </c>
      <c r="E34" s="22">
        <v>510</v>
      </c>
      <c r="F34" s="51">
        <v>-231</v>
      </c>
      <c r="G34" s="33">
        <v>71028</v>
      </c>
      <c r="H34" s="34">
        <v>-35695</v>
      </c>
      <c r="I34" s="34">
        <v>-13522</v>
      </c>
      <c r="J34" s="34">
        <v>-67596</v>
      </c>
    </row>
    <row r="35" spans="1:12" ht="12.75" x14ac:dyDescent="0.2">
      <c r="A35" s="28">
        <v>19</v>
      </c>
      <c r="B35" t="s">
        <v>216</v>
      </c>
      <c r="C35" s="24">
        <v>1182</v>
      </c>
      <c r="D35" s="33">
        <v>13855</v>
      </c>
      <c r="E35" s="33">
        <v>31776</v>
      </c>
      <c r="F35" s="33">
        <v>-5985</v>
      </c>
      <c r="G35" s="33">
        <v>-5724</v>
      </c>
      <c r="H35" s="33">
        <v>39509</v>
      </c>
      <c r="I35" s="33">
        <v>23519</v>
      </c>
      <c r="J35" s="24">
        <v>8464</v>
      </c>
    </row>
    <row r="36" spans="1:12" ht="12.75" x14ac:dyDescent="0.2">
      <c r="B36" s="19" t="s">
        <v>217</v>
      </c>
    </row>
    <row r="37" spans="1:12" ht="12.75" x14ac:dyDescent="0.2">
      <c r="A37" s="28">
        <v>20</v>
      </c>
      <c r="B37" t="s">
        <v>218</v>
      </c>
      <c r="C37" s="25">
        <v>4.4000000000000004</v>
      </c>
      <c r="D37" s="25">
        <v>4.9000000000000004</v>
      </c>
      <c r="E37" s="25">
        <v>4.3</v>
      </c>
      <c r="F37" s="25">
        <v>3.9</v>
      </c>
      <c r="G37" s="25">
        <v>4.0999999999999996</v>
      </c>
      <c r="H37" s="25">
        <v>5.0999999999999996</v>
      </c>
      <c r="I37" s="25">
        <v>5.4</v>
      </c>
      <c r="J37" s="25">
        <v>8.1</v>
      </c>
    </row>
    <row r="38" spans="1:12" ht="12.75" x14ac:dyDescent="0.2">
      <c r="A38" s="28">
        <v>21</v>
      </c>
      <c r="B38" t="s">
        <v>219</v>
      </c>
      <c r="C38" s="25">
        <v>5</v>
      </c>
      <c r="D38" s="27">
        <v>14.7</v>
      </c>
      <c r="E38" s="27">
        <v>16.100000000000001</v>
      </c>
      <c r="F38" s="25">
        <v>6.8</v>
      </c>
      <c r="G38" s="25">
        <v>7.6</v>
      </c>
      <c r="H38" s="25">
        <v>5.6</v>
      </c>
      <c r="I38" s="25">
        <v>2.9</v>
      </c>
      <c r="J38" s="25">
        <v>5</v>
      </c>
    </row>
    <row r="39" spans="1:12" ht="12.75" x14ac:dyDescent="0.2"/>
    <row r="40" spans="1:12" ht="12.75" x14ac:dyDescent="0.2">
      <c r="B40" s="20" t="s">
        <v>102</v>
      </c>
      <c r="C40" s="54" t="str">
        <f>HYPERLINK("mailto:econ@beeflambnz.com","econ@beeflambnz.com")</f>
        <v>econ@beeflambnz.com</v>
      </c>
      <c r="D40" s="53"/>
      <c r="E40" s="53"/>
      <c r="F40" s="18" t="s">
        <v>54</v>
      </c>
      <c r="L40" s="20" t="s">
        <v>103</v>
      </c>
    </row>
  </sheetData>
  <mergeCells count="1">
    <mergeCell ref="C40:E40"/>
  </mergeCells>
  <hyperlinks>
    <hyperlink ref="L2" location="Notes!A1" display="Notes tab" xr:uid="{00000000-0004-0000-0800-000000000000}"/>
    <hyperlink ref="F40" location="Notes!A1" display="Notes tab" xr:uid="{00000000-0004-0000-0800-000001000000}"/>
  </hyperlinks>
  <pageMargins left="0.7" right="0.7" top="0.75" bottom="0.75" header="0.3" footer="0.3"/>
  <pageSetup paperSize="9" orientation="landscape"/>
  <headerFooter>
    <oddHeader>&amp;C&amp;14&amp;BBeef + Lamb New Zealand Economic Service&amp;R&amp;07&amp;D &amp;T</oddHeader>
    <oddFooter>&amp;L&amp;F [&amp;A]&amp;RPage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PerformanceIndicators-Farm</vt:lpstr>
      <vt:lpstr>RevenueExpenseProfit-Farm</vt:lpstr>
      <vt:lpstr>RevenueExpenseProfit-SU</vt:lpstr>
      <vt:lpstr>RevenueExpenseProfit-HA</vt:lpstr>
      <vt:lpstr>CapitalStructure-Farm</vt:lpstr>
      <vt:lpstr>CapitalStructure-SU</vt:lpstr>
      <vt:lpstr>CapitalStructure-HA</vt:lpstr>
      <vt:lpstr>FlowOfFunds-Farm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Angie Fisher</cp:lastModifiedBy>
  <dcterms:created xsi:type="dcterms:W3CDTF">2026-04-01T06:57:16Z</dcterms:created>
  <dcterms:modified xsi:type="dcterms:W3CDTF">2026-03-31T19:52:08Z</dcterms:modified>
</cp:coreProperties>
</file>